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56" windowWidth="24270" windowHeight="12315" activeTab="0"/>
  </bookViews>
  <sheets>
    <sheet name="Taulukkoluettel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/>
  <calcPr fullCalcOnLoad="1"/>
</workbook>
</file>

<file path=xl/sharedStrings.xml><?xml version="1.0" encoding="utf-8"?>
<sst xmlns="http://schemas.openxmlformats.org/spreadsheetml/2006/main" count="301" uniqueCount="163">
  <si>
    <t>Lähde; Kansaneläkelaitos, Kelasto-raportit.</t>
  </si>
  <si>
    <t>Koko maa</t>
  </si>
  <si>
    <t>Yhteensä</t>
  </si>
  <si>
    <t>Miehet</t>
  </si>
  <si>
    <t>Naiset</t>
  </si>
  <si>
    <t>2011</t>
  </si>
  <si>
    <t>2010</t>
  </si>
  <si>
    <t>2009</t>
  </si>
  <si>
    <t>2005</t>
  </si>
  <si>
    <t>2000</t>
  </si>
  <si>
    <t>Helsinki</t>
  </si>
  <si>
    <t>0-14</t>
  </si>
  <si>
    <t>15-24</t>
  </si>
  <si>
    <t>25-39</t>
  </si>
  <si>
    <t>40-64</t>
  </si>
  <si>
    <t>65-</t>
  </si>
  <si>
    <t>Diabetes</t>
  </si>
  <si>
    <t xml:space="preserve">Astma </t>
  </si>
  <si>
    <t>–</t>
  </si>
  <si>
    <t>Miehet - Män</t>
  </si>
  <si>
    <t>Naiset - Kvinnor</t>
  </si>
  <si>
    <t>Sairausvakuutuslain mukaiset sairaus- ja vanhempainpäivärahojen</t>
  </si>
  <si>
    <t>Lähde: Kansaneläkelaitos, Kelasto-raportit.</t>
  </si>
  <si>
    <t>-</t>
  </si>
  <si>
    <t>%</t>
  </si>
  <si>
    <t>Sairauspääryhmät yhteensä</t>
  </si>
  <si>
    <t>I</t>
  </si>
  <si>
    <t>II</t>
  </si>
  <si>
    <t>Kasvaimet - Tumörer</t>
  </si>
  <si>
    <t>IV</t>
  </si>
  <si>
    <t xml:space="preserve">Umpieritys-, ravitsemus- ja aineen- </t>
  </si>
  <si>
    <t>vaihduntasairaudet - Endokrina sjuk-</t>
  </si>
  <si>
    <t>V</t>
  </si>
  <si>
    <t>VI</t>
  </si>
  <si>
    <t>Hermoston sairaudet</t>
  </si>
  <si>
    <t>VII</t>
  </si>
  <si>
    <t>Silmän ja sen apuelinten sairaudet</t>
  </si>
  <si>
    <t>IX</t>
  </si>
  <si>
    <t>Verenkiertoelinten sairaudet</t>
  </si>
  <si>
    <t>X</t>
  </si>
  <si>
    <t>Hengityselinten sairaudet</t>
  </si>
  <si>
    <t>XI</t>
  </si>
  <si>
    <t>Ruoansulatuselinten sairaudet</t>
  </si>
  <si>
    <t>XIII</t>
  </si>
  <si>
    <t>Tuki- ja liikuntaelinten sekä sideku-</t>
  </si>
  <si>
    <t>XVII</t>
  </si>
  <si>
    <t>Synnynnäiset epämuodostumat,</t>
  </si>
  <si>
    <t>epämuotoisuudet ja kromosomi-</t>
  </si>
  <si>
    <t>XIX</t>
  </si>
  <si>
    <t>Vammat, myrkytykset ja eräät muut</t>
  </si>
  <si>
    <t>Lähde: Kansaneläkelaitoksen ja Eläketurvakeskuksen yhteistilasto.</t>
  </si>
  <si>
    <t>Lähde: Tilastokeskus.</t>
  </si>
  <si>
    <t/>
  </si>
  <si>
    <t xml:space="preserve">Indikaattori ilmaisee vuoden aikana sairaalahoidossa olleiden potilaiden lukumäärän tuhatta asukasta kohti. </t>
  </si>
  <si>
    <t>Väestötietona käytetään keskiväkilukua. Sairaalahoito sisältää sekä julkisen sektorin (kunnat, kuntayhtymät ja valtio)</t>
  </si>
  <si>
    <t>sairaalahoitoon sisältyvät myös synnytykset. Polikliinisesti hoidetut potilaat eivät ole mukana luvuissa.</t>
  </si>
  <si>
    <t xml:space="preserve">että yksityisen sektorin järjestämän sairaalahoidon sekä päiväkirurgian. Mukana ovat myös psykiatriset sairaalat ja </t>
  </si>
  <si>
    <t xml:space="preserve">Vuoden aikana sairaalahoidossa olleiden henkilöiden lukumäärä kuvaa jossain määrin sairastavuutta, mutta etenkin </t>
  </si>
  <si>
    <t xml:space="preserve">sairaalapalveluiden käyttöä. Sairaalassa vuodeosastolla sekä päiväkirurgisesti hoidettujen potilaiden määrä riippuu </t>
  </si>
  <si>
    <t>myös jatkuvasti muuttuvista hoitokäytännöistä.</t>
  </si>
  <si>
    <t>Lähde; THL, Tilasto- ja indikaattoripankki SOTKAnet</t>
  </si>
  <si>
    <t>Väestö</t>
  </si>
  <si>
    <t>%:a vastaavanikäisestä väestöstä</t>
  </si>
  <si>
    <t>Lääkärinpalkkiot</t>
  </si>
  <si>
    <t>Hammashoito</t>
  </si>
  <si>
    <t>Lähde: Kela, Kelasto-raportit</t>
  </si>
  <si>
    <t>%:a</t>
  </si>
  <si>
    <t>väestöstä</t>
  </si>
  <si>
    <t>01-54 KUOLLEITA YHTEENSÄ (A00-Y89)</t>
  </si>
  <si>
    <t>01-03 Tartunta- ja loistauteja (A00-B99, J65)</t>
  </si>
  <si>
    <t>04-22 Kasvaimet (C00-D48)</t>
  </si>
  <si>
    <t>23-24 Umpieritys-, ravitsemus- ja aineenvaihduntasairaudet (E00-E90)</t>
  </si>
  <si>
    <t>25 Dementia, Alzheimerin tauti (F01, F03, G30, R54)</t>
  </si>
  <si>
    <t>26 Muut hermoston ja aistimien taudit</t>
  </si>
  <si>
    <t>27-30 Verenkiertoelinten sairaudet (I00-I425, I427-I99)</t>
  </si>
  <si>
    <t>31-35 Hengityselinten sairaudet (J00-J64, J66-J99)</t>
  </si>
  <si>
    <t>36 Ruuansulatuselinten sairaudet poislukien alkoholiperäiset</t>
  </si>
  <si>
    <t>37 Virtsa- ja sukupuolielinten sairaudet (N00-N99)</t>
  </si>
  <si>
    <t>38 Synnynnäiset epämuodostumat ja kromosomipoikkeavuudet (Q00-Q99)</t>
  </si>
  <si>
    <t>39 Muut sairaudet</t>
  </si>
  <si>
    <t>40 Tuntemattomat ja epätäydellisesti määritetyt kuolemansyyt (R96-R99)</t>
  </si>
  <si>
    <t>41 Alkoholiperäiset taudit ja tapaturmainen alkoholimyrkytys</t>
  </si>
  <si>
    <t>Yksityislääkärin ja hammashoidon  palkkioista sairaanhoitokorvauksia saaneet helsinkiläiset 2000-2012</t>
  </si>
  <si>
    <t>Kaikki työkyvyttömyyseläkkeet</t>
  </si>
  <si>
    <t>% kuolemansyittäin</t>
  </si>
  <si>
    <t>TERVEYSPALVELUT JA TERVEYDENTILA</t>
  </si>
  <si>
    <t>Taulukkoluettelo</t>
  </si>
  <si>
    <t>42-53 Tapaturmat ja väkivalta (V01-X44, X46-Y89)</t>
  </si>
  <si>
    <t>54Ei kuolintodistusta</t>
  </si>
  <si>
    <t>…</t>
  </si>
  <si>
    <t>Erityiskorvattaviin lääkkeisiin oikeutetut 2012</t>
  </si>
  <si>
    <t>saajat ja maksetut päivärahat 2007–2012</t>
  </si>
  <si>
    <t>Sairaalahoidon potilaat  1000 asukasta kohti Helsingissä ja koko maassa 2000–2012</t>
  </si>
  <si>
    <t>Väestö, miehet</t>
  </si>
  <si>
    <t>Väestö, naiset</t>
  </si>
  <si>
    <t xml:space="preserve">Helsinki </t>
  </si>
  <si>
    <t xml:space="preserve">Koko maa </t>
  </si>
  <si>
    <t xml:space="preserve">%:a koko väestöstä </t>
  </si>
  <si>
    <t>Ikä, vuotta</t>
  </si>
  <si>
    <t xml:space="preserve">Ikä, vuotta </t>
  </si>
  <si>
    <t>Erityiskorvattaviin lääkkeisiin oikeutettuja</t>
  </si>
  <si>
    <t xml:space="preserve">siitä </t>
  </si>
  <si>
    <t>siitä</t>
  </si>
  <si>
    <t>Psykoosi</t>
  </si>
  <si>
    <t>Sydämenvajaatoiminta</t>
  </si>
  <si>
    <t xml:space="preserve">Nievelreuma </t>
  </si>
  <si>
    <t xml:space="preserve">Verenpainetauti </t>
  </si>
  <si>
    <t xml:space="preserve">Sepelvaltimotauti </t>
  </si>
  <si>
    <t>Sairausvakuutuslain mukaiset sairaus- ja vanhempainpäivärahojen saajat ja maksetut päivärahat 2007–2012</t>
  </si>
  <si>
    <t xml:space="preserve">Sairauspäiväraha </t>
  </si>
  <si>
    <t xml:space="preserve">Saajat </t>
  </si>
  <si>
    <t>Korvatut päivät/saaja</t>
  </si>
  <si>
    <t xml:space="preserve">Euroa/päivä </t>
  </si>
  <si>
    <t>Vanhempainpäiväraha</t>
  </si>
  <si>
    <t>Saajat</t>
  </si>
  <si>
    <t>Äitiysraha</t>
  </si>
  <si>
    <t>Isyysrahat yhteensä</t>
  </si>
  <si>
    <t>Vanhempainraha</t>
  </si>
  <si>
    <t>Korvatut päivät</t>
  </si>
  <si>
    <t xml:space="preserve">Äitiysraha </t>
  </si>
  <si>
    <t>Euroa/päivä</t>
  </si>
  <si>
    <t xml:space="preserve">Tartunta- ja loistaudit </t>
  </si>
  <si>
    <t>Mielenterveyden ja käyttäytymisen häiriöt</t>
  </si>
  <si>
    <t>doksen sairaudet</t>
  </si>
  <si>
    <t xml:space="preserve">poikkeavuudet </t>
  </si>
  <si>
    <t>ulkoisten syiden seuraukset</t>
  </si>
  <si>
    <t>Muut -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</si>
  <si>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Erityiskorvatut yhteensä, ei rajoitetusti korvattuja.</t>
    </r>
  </si>
  <si>
    <r>
      <t>Erityiskorvattaviin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lääkkeisiin oikeutettuja vuoden lopussa 2000–2012</t>
    </r>
  </si>
  <si>
    <t>Erityiskorvattaviin lääkkeisiin oikeutettuja vuoden lopussa 2000–2012</t>
  </si>
  <si>
    <t xml:space="preserve">Miehet </t>
  </si>
  <si>
    <t>12/2011</t>
  </si>
  <si>
    <t>12/2010</t>
  </si>
  <si>
    <t>12/2012</t>
  </si>
  <si>
    <t>12/2005</t>
  </si>
  <si>
    <t xml:space="preserve">Työkyvyttömyyseläkkeensaajat sairauspääryhmän mukaan 12/2005–12/2012: Helsinki ja koko maa 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</si>
  <si>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</si>
  <si>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</si>
  <si>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</si>
  <si>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</si>
  <si>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</si>
  <si>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</si>
  <si>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</si>
  <si>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</si>
  <si>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</si>
  <si>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</si>
  <si>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2001</t>
  </si>
  <si>
    <t>2002</t>
  </si>
  <si>
    <t>2003</t>
  </si>
  <si>
    <t>2004</t>
  </si>
  <si>
    <t>2006</t>
  </si>
  <si>
    <t>2007</t>
  </si>
  <si>
    <t>2008</t>
  </si>
  <si>
    <t>2012</t>
  </si>
  <si>
    <t>Â©; THL, Tilasto- ja indikaattoripankki SOTKAnet 2005 - 2013</t>
  </si>
  <si>
    <t>Lähde: Thl, SOTKAnet.</t>
  </si>
  <si>
    <t xml:space="preserve">Raskaudenkeskeytykset  </t>
  </si>
  <si>
    <t xml:space="preserve">alle 25-vuotiailla / </t>
  </si>
  <si>
    <t>1000 15 - 24-vuotiasta naista</t>
  </si>
  <si>
    <t xml:space="preserve">Raskaudenkeskeytykset  / </t>
  </si>
  <si>
    <t>1 000 15 - 49-vuotiasta naista</t>
  </si>
  <si>
    <t>Raskaudenkeskeytykset 1000 naista kohti Helsingissä ja koko maassa 1990–2012</t>
  </si>
  <si>
    <t>Kuolleet  peruskuolemansyyn (54-luokkainen) sukupuolen mukaan Helsingissä 2011 ja 2012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</si>
</sst>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,##0"/>
    <numFmt numFmtId="165" formatCode="0.0"/>
    <numFmt numFmtId="166" formatCode="0.0000"/>
    <numFmt numFmtId="167" formatCode="0.000"/>
    <numFmt numFmtId="168" formatCode="##,##0.0"/>
    <numFmt numFmtId="169" formatCode="##,##0.00"/>
    <numFmt numFmtId="170" formatCode="#,##0.0"/>
    <numFmt numFmtId="171" formatCode="0.000000"/>
    <numFmt numFmtId="172" formatCode="0.0000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[$€-2]\ #\ ##,000_);[Red]\([$€-2]\ #\ ##,000\)"/>
    <numFmt numFmtId="177" formatCode="[$-40B]d\.\ mmmm&quot;ta &quot;yyyy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36"/>
      <name val="Calibri"/>
      <family val="2"/>
    </font>
    <font>
      <b/>
      <sz val="10"/>
      <color indexed="53"/>
      <name val="Arial"/>
      <family val="2"/>
    </font>
    <font>
      <b/>
      <sz val="11"/>
      <color indexed="5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i/>
      <sz val="11"/>
      <color theme="1"/>
      <name val="Calibri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theme="7"/>
      <name val="Calibri"/>
      <family val="2"/>
    </font>
    <font>
      <b/>
      <sz val="10"/>
      <color theme="9" tint="-0.24997000396251678"/>
      <name val="Arial"/>
      <family val="2"/>
    </font>
    <font>
      <b/>
      <sz val="11"/>
      <color theme="9" tint="-0.24997000396251678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1EAF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2" applyNumberFormat="0" applyAlignment="0" applyProtection="0"/>
    <xf numFmtId="0" fontId="54" fillId="0" borderId="3" applyNumberFormat="0" applyFill="0" applyAlignment="0" applyProtection="0"/>
    <xf numFmtId="0" fontId="55" fillId="30" borderId="0" applyNumberFormat="0" applyBorder="0" applyAlignment="0" applyProtection="0"/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1" borderId="2" applyNumberFormat="0" applyAlignment="0" applyProtection="0"/>
    <xf numFmtId="0" fontId="63" fillId="32" borderId="8" applyNumberFormat="0" applyAlignment="0" applyProtection="0"/>
    <xf numFmtId="0" fontId="6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66" fillId="0" borderId="0" xfId="0" applyFont="1" applyAlignment="1">
      <alignment/>
    </xf>
    <xf numFmtId="0" fontId="3" fillId="0" borderId="0" xfId="0" applyFont="1" applyAlignment="1">
      <alignment/>
    </xf>
    <xf numFmtId="0" fontId="67" fillId="0" borderId="0" xfId="0" applyFont="1" applyAlignment="1">
      <alignment/>
    </xf>
    <xf numFmtId="0" fontId="66" fillId="0" borderId="0" xfId="0" applyFont="1" applyAlignment="1">
      <alignment horizontal="right"/>
    </xf>
    <xf numFmtId="164" fontId="67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8" fillId="0" borderId="0" xfId="0" applyFont="1" applyAlignment="1">
      <alignment/>
    </xf>
    <xf numFmtId="3" fontId="67" fillId="0" borderId="0" xfId="0" applyNumberFormat="1" applyFont="1" applyAlignment="1">
      <alignment horizontal="right"/>
    </xf>
    <xf numFmtId="0" fontId="3" fillId="0" borderId="0" xfId="0" applyNumberFormat="1" applyFont="1" applyFill="1" applyBorder="1" applyAlignment="1">
      <alignment horizontal="left" indent="1"/>
    </xf>
    <xf numFmtId="168" fontId="67" fillId="0" borderId="0" xfId="0" applyNumberFormat="1" applyFont="1" applyAlignment="1">
      <alignment horizontal="right"/>
    </xf>
    <xf numFmtId="0" fontId="67" fillId="0" borderId="0" xfId="0" applyFont="1" applyFill="1" applyAlignment="1">
      <alignment horizontal="left" indent="1"/>
    </xf>
    <xf numFmtId="0" fontId="65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165" fontId="6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61" fillId="0" borderId="0" xfId="0" applyNumberFormat="1" applyFont="1" applyFill="1" applyBorder="1" applyAlignment="1">
      <alignment/>
    </xf>
    <xf numFmtId="0" fontId="61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right"/>
    </xf>
    <xf numFmtId="0" fontId="6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4" fillId="0" borderId="0" xfId="0" applyFont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69" fillId="0" borderId="0" xfId="0" applyNumberFormat="1" applyFont="1" applyFill="1" applyBorder="1" applyAlignment="1">
      <alignment/>
    </xf>
    <xf numFmtId="0" fontId="3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164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wrapText="1" indent="1"/>
    </xf>
    <xf numFmtId="1" fontId="6" fillId="0" borderId="0" xfId="0" applyNumberFormat="1" applyFont="1" applyAlignment="1">
      <alignment horizontal="right"/>
    </xf>
    <xf numFmtId="169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wrapText="1" indent="2"/>
    </xf>
    <xf numFmtId="2" fontId="6" fillId="0" borderId="0" xfId="0" applyNumberFormat="1" applyFont="1" applyAlignment="1">
      <alignment/>
    </xf>
    <xf numFmtId="0" fontId="68" fillId="0" borderId="0" xfId="0" applyFont="1" applyAlignment="1">
      <alignment horizontal="left" indent="1"/>
    </xf>
    <xf numFmtId="0" fontId="70" fillId="0" borderId="0" xfId="0" applyFont="1" applyAlignment="1">
      <alignment/>
    </xf>
    <xf numFmtId="0" fontId="6" fillId="0" borderId="0" xfId="0" applyFont="1" applyAlignment="1">
      <alignment wrapText="1"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Fill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51" fillId="0" borderId="0" xfId="42" applyAlignment="1">
      <alignment horizontal="center"/>
    </xf>
    <xf numFmtId="3" fontId="3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76" fillId="0" borderId="0" xfId="0" applyNumberFormat="1" applyFont="1" applyFill="1" applyBorder="1" applyAlignment="1">
      <alignment/>
    </xf>
    <xf numFmtId="0" fontId="67" fillId="0" borderId="0" xfId="0" applyNumberFormat="1" applyFont="1" applyAlignment="1">
      <alignment horizontal="left"/>
    </xf>
    <xf numFmtId="0" fontId="3" fillId="0" borderId="10" xfId="0" applyNumberFormat="1" applyFont="1" applyFill="1" applyBorder="1" applyAlignment="1">
      <alignment/>
    </xf>
    <xf numFmtId="165" fontId="0" fillId="0" borderId="0" xfId="0" applyNumberFormat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67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34" fillId="0" borderId="10" xfId="0" applyNumberFormat="1" applyFont="1" applyFill="1" applyBorder="1" applyAlignment="1">
      <alignment/>
    </xf>
    <xf numFmtId="3" fontId="66" fillId="0" borderId="0" xfId="0" applyNumberFormat="1" applyFont="1" applyAlignment="1">
      <alignment/>
    </xf>
    <xf numFmtId="165" fontId="61" fillId="0" borderId="0" xfId="0" applyNumberFormat="1" applyFont="1" applyFill="1" applyBorder="1" applyAlignment="1">
      <alignment/>
    </xf>
    <xf numFmtId="3" fontId="66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165" fontId="3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3" fontId="6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0" fontId="77" fillId="0" borderId="0" xfId="0" applyFont="1" applyAlignment="1">
      <alignment/>
    </xf>
    <xf numFmtId="0" fontId="77" fillId="33" borderId="0" xfId="0" applyNumberFormat="1" applyFont="1" applyFill="1" applyAlignment="1">
      <alignment/>
    </xf>
    <xf numFmtId="0" fontId="77" fillId="33" borderId="0" xfId="0" applyFont="1" applyFill="1" applyAlignment="1">
      <alignment/>
    </xf>
    <xf numFmtId="0" fontId="77" fillId="0" borderId="0" xfId="0" applyNumberFormat="1" applyFont="1" applyFill="1" applyBorder="1" applyAlignment="1">
      <alignment/>
    </xf>
    <xf numFmtId="0" fontId="77" fillId="0" borderId="0" xfId="0" applyFont="1" applyAlignment="1">
      <alignment/>
    </xf>
    <xf numFmtId="0" fontId="3" fillId="0" borderId="0" xfId="48" applyNumberFormat="1" applyFont="1" applyFill="1" applyBorder="1" applyAlignment="1">
      <alignment/>
    </xf>
    <xf numFmtId="165" fontId="3" fillId="0" borderId="0" xfId="48" applyNumberFormat="1" applyFont="1" applyFill="1" applyBorder="1" applyAlignment="1">
      <alignment/>
    </xf>
    <xf numFmtId="0" fontId="3" fillId="0" borderId="0" xfId="48" applyNumberFormat="1" applyFont="1" applyFill="1" applyBorder="1" applyAlignment="1">
      <alignment horizontal="right"/>
    </xf>
    <xf numFmtId="0" fontId="78" fillId="0" borderId="0" xfId="0" applyNumberFormat="1" applyFont="1" applyFill="1" applyBorder="1" applyAlignment="1">
      <alignment/>
    </xf>
    <xf numFmtId="0" fontId="3" fillId="0" borderId="0" xfId="48" applyNumberFormat="1" applyFont="1" applyFill="1" applyBorder="1" applyAlignment="1">
      <alignment horizontal="left"/>
    </xf>
    <xf numFmtId="0" fontId="2" fillId="0" borderId="0" xfId="48" applyNumberFormat="1" applyFont="1" applyFill="1" applyBorder="1" applyAlignment="1">
      <alignment/>
    </xf>
    <xf numFmtId="0" fontId="2" fillId="0" borderId="10" xfId="48" applyNumberFormat="1" applyFont="1" applyFill="1" applyBorder="1" applyAlignment="1">
      <alignment/>
    </xf>
    <xf numFmtId="0" fontId="61" fillId="0" borderId="10" xfId="0" applyNumberFormat="1" applyFont="1" applyFill="1" applyBorder="1" applyAlignment="1">
      <alignment/>
    </xf>
    <xf numFmtId="165" fontId="0" fillId="0" borderId="0" xfId="0" applyNumberFormat="1" applyAlignment="1">
      <alignment horizontal="right"/>
    </xf>
    <xf numFmtId="0" fontId="61" fillId="0" borderId="0" xfId="0" applyFont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35" fillId="0" borderId="0" xfId="0" applyFont="1" applyAlignment="1">
      <alignment/>
    </xf>
    <xf numFmtId="164" fontId="67" fillId="0" borderId="0" xfId="0" applyNumberFormat="1" applyFont="1" applyFill="1" applyAlignment="1">
      <alignment horizontal="right" wrapText="1"/>
    </xf>
    <xf numFmtId="0" fontId="0" fillId="0" borderId="0" xfId="0" applyFill="1" applyBorder="1" applyAlignment="1">
      <alignment horizontal="left"/>
    </xf>
    <xf numFmtId="17" fontId="0" fillId="0" borderId="10" xfId="0" applyNumberFormat="1" applyBorder="1" applyAlignment="1" quotePrefix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 quotePrefix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7" fontId="0" fillId="0" borderId="11" xfId="0" applyNumberFormat="1" applyBorder="1" applyAlignment="1" quotePrefix="1">
      <alignment/>
    </xf>
    <xf numFmtId="0" fontId="2" fillId="0" borderId="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3" fontId="2" fillId="0" borderId="0" xfId="0" applyNumberFormat="1" applyFont="1" applyFill="1" applyBorder="1" applyAlignment="1">
      <alignment/>
    </xf>
    <xf numFmtId="164" fontId="66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8" fontId="67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6" fillId="0" borderId="0" xfId="47" applyFont="1" applyFill="1">
      <alignment/>
      <protection/>
    </xf>
    <xf numFmtId="0" fontId="3" fillId="0" borderId="0" xfId="0" applyFont="1" applyFill="1" applyAlignment="1">
      <alignment/>
    </xf>
    <xf numFmtId="164" fontId="67" fillId="0" borderId="0" xfId="0" applyNumberFormat="1" applyFont="1" applyFill="1" applyAlignment="1">
      <alignment horizontal="right"/>
    </xf>
    <xf numFmtId="0" fontId="67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165" fontId="3" fillId="0" borderId="0" xfId="47" applyNumberFormat="1" applyFont="1" applyFill="1" applyAlignment="1">
      <alignment horizontal="right"/>
      <protection/>
    </xf>
    <xf numFmtId="164" fontId="3" fillId="0" borderId="0" xfId="0" applyNumberFormat="1" applyFont="1" applyFill="1" applyAlignment="1">
      <alignment/>
    </xf>
    <xf numFmtId="164" fontId="67" fillId="0" borderId="0" xfId="0" applyNumberFormat="1" applyFont="1" applyFill="1" applyAlignment="1">
      <alignment/>
    </xf>
    <xf numFmtId="0" fontId="79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49" applyNumberFormat="1" applyFont="1" applyFill="1" applyBorder="1" applyAlignment="1">
      <alignment/>
    </xf>
    <xf numFmtId="0" fontId="3" fillId="0" borderId="0" xfId="49" applyNumberFormat="1" applyFont="1" applyFill="1" applyBorder="1" applyAlignment="1">
      <alignment horizontal="right"/>
    </xf>
    <xf numFmtId="0" fontId="3" fillId="0" borderId="10" xfId="49" applyNumberFormat="1" applyFont="1" applyFill="1" applyBorder="1" applyAlignment="1">
      <alignment/>
    </xf>
    <xf numFmtId="165" fontId="3" fillId="0" borderId="0" xfId="49" applyNumberFormat="1" applyFont="1" applyFill="1" applyBorder="1" applyAlignment="1">
      <alignment/>
    </xf>
    <xf numFmtId="0" fontId="81" fillId="0" borderId="0" xfId="0" applyFont="1" applyAlignment="1">
      <alignment horizontal="left"/>
    </xf>
    <xf numFmtId="0" fontId="5" fillId="34" borderId="0" xfId="0" applyFont="1" applyFill="1" applyAlignment="1">
      <alignment/>
    </xf>
    <xf numFmtId="165" fontId="5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165" fontId="6" fillId="34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6" fillId="34" borderId="0" xfId="0" applyNumberFormat="1" applyFont="1" applyFill="1" applyAlignment="1">
      <alignment/>
    </xf>
    <xf numFmtId="3" fontId="6" fillId="34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3" xfId="48"/>
    <cellStyle name="Normaali 4" xfId="49"/>
    <cellStyle name="Otsikko" xfId="50"/>
    <cellStyle name="Otsikko 1" xfId="51"/>
    <cellStyle name="Otsikko 2" xfId="52"/>
    <cellStyle name="Otsikko 3" xfId="53"/>
    <cellStyle name="Otsikko 4" xfId="54"/>
    <cellStyle name="Comma" xfId="55"/>
    <cellStyle name="Comma [0]" xfId="56"/>
    <cellStyle name="Percent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Currency [0]" xfId="64"/>
    <cellStyle name="Varoitusteksti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80" customWidth="1"/>
    <col min="2" max="2" width="87.8515625" style="80" customWidth="1"/>
    <col min="3" max="16384" width="9.140625" style="80" customWidth="1"/>
  </cols>
  <sheetData>
    <row r="1" ht="18">
      <c r="A1" s="79" t="s">
        <v>85</v>
      </c>
    </row>
    <row r="2" ht="18">
      <c r="A2" s="79"/>
    </row>
    <row r="3" ht="15.75">
      <c r="A3" s="82" t="s">
        <v>86</v>
      </c>
    </row>
    <row r="4" spans="1:3" ht="15">
      <c r="A4" s="83">
        <v>1</v>
      </c>
      <c r="B4" s="6" t="s">
        <v>82</v>
      </c>
      <c r="C4" s="81"/>
    </row>
    <row r="5" spans="1:3" ht="15">
      <c r="A5" s="78"/>
      <c r="B5" s="81"/>
      <c r="C5" s="81"/>
    </row>
    <row r="6" spans="1:3" ht="15">
      <c r="A6" s="83">
        <v>2</v>
      </c>
      <c r="B6" s="3" t="s">
        <v>92</v>
      </c>
      <c r="C6" s="81"/>
    </row>
    <row r="7" spans="1:3" ht="15">
      <c r="A7" s="78"/>
      <c r="B7" s="81"/>
      <c r="C7" s="81"/>
    </row>
    <row r="8" spans="1:3" ht="15">
      <c r="A8" s="83">
        <v>3</v>
      </c>
      <c r="B8" s="3" t="s">
        <v>129</v>
      </c>
      <c r="C8" s="81"/>
    </row>
    <row r="9" spans="1:3" ht="15">
      <c r="A9" s="78"/>
      <c r="B9" s="81"/>
      <c r="C9" s="81"/>
    </row>
    <row r="10" spans="1:3" ht="15">
      <c r="A10" s="83">
        <v>4</v>
      </c>
      <c r="B10" s="3" t="s">
        <v>90</v>
      </c>
      <c r="C10" s="81"/>
    </row>
    <row r="11" spans="1:3" ht="15">
      <c r="A11" s="78"/>
      <c r="B11" s="81"/>
      <c r="C11" s="81"/>
    </row>
    <row r="12" spans="1:6" ht="15" customHeight="1">
      <c r="A12" s="83">
        <v>5</v>
      </c>
      <c r="B12" s="5" t="s">
        <v>21</v>
      </c>
      <c r="C12" s="5"/>
      <c r="D12" s="75"/>
      <c r="E12" s="75"/>
      <c r="F12" s="75"/>
    </row>
    <row r="13" spans="1:6" ht="15" customHeight="1">
      <c r="A13" s="78"/>
      <c r="B13" s="5" t="s">
        <v>91</v>
      </c>
      <c r="C13" s="5"/>
      <c r="D13" s="75"/>
      <c r="E13" s="75"/>
      <c r="F13" s="75"/>
    </row>
    <row r="14" spans="1:3" ht="15">
      <c r="A14" s="78"/>
      <c r="B14" s="81"/>
      <c r="C14" s="81"/>
    </row>
    <row r="15" spans="1:3" ht="15">
      <c r="A15" s="83">
        <v>6</v>
      </c>
      <c r="B15" s="77" t="s">
        <v>135</v>
      </c>
      <c r="C15" s="81"/>
    </row>
    <row r="16" spans="1:3" ht="15">
      <c r="A16" s="78"/>
      <c r="B16" s="81"/>
      <c r="C16" s="81"/>
    </row>
    <row r="17" spans="1:3" ht="15">
      <c r="A17" s="83">
        <v>7</v>
      </c>
      <c r="B17" s="19" t="s">
        <v>162</v>
      </c>
      <c r="C17" s="81"/>
    </row>
    <row r="18" spans="1:3" ht="15">
      <c r="A18" s="78"/>
      <c r="B18" s="81"/>
      <c r="C18" s="81"/>
    </row>
    <row r="19" spans="1:2" ht="15">
      <c r="A19" s="83">
        <v>8</v>
      </c>
      <c r="B19" s="19" t="s">
        <v>161</v>
      </c>
    </row>
  </sheetData>
  <sheetProtection/>
  <hyperlinks>
    <hyperlink ref="A4" location="'1'!A1" display="'1'!A1"/>
    <hyperlink ref="A6" location="'2'!A1" display="'2'!A1"/>
    <hyperlink ref="A8" location="'3'!A1" display="'3'!A1"/>
    <hyperlink ref="A10" location="'4'!A1" display="'4'!A1"/>
    <hyperlink ref="A12" location="'5'!A1" display="'5'!A1"/>
    <hyperlink ref="A15" location="'6'!A1" display="'6'!A1"/>
    <hyperlink ref="A17" location="'7'!A1" display="'7'!A1"/>
    <hyperlink ref="A19" location="'8'!A1" display="'8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zoomScalePageLayoutView="0" workbookViewId="0" topLeftCell="A1">
      <selection activeCell="V7" sqref="V7"/>
    </sheetView>
  </sheetViews>
  <sheetFormatPr defaultColWidth="9.140625" defaultRowHeight="15"/>
  <cols>
    <col min="1" max="1" width="6.421875" style="5" bestFit="1" customWidth="1"/>
    <col min="2" max="2" width="9.00390625" style="5" customWidth="1"/>
    <col min="3" max="3" width="8.8515625" style="5" bestFit="1" customWidth="1"/>
    <col min="4" max="4" width="8.28125" style="5" bestFit="1" customWidth="1"/>
    <col min="5" max="5" width="8.8515625" style="5" bestFit="1" customWidth="1"/>
    <col min="6" max="6" width="8.28125" style="5" bestFit="1" customWidth="1"/>
    <col min="7" max="7" width="8.8515625" style="5" bestFit="1" customWidth="1"/>
    <col min="8" max="8" width="2.7109375" style="5" customWidth="1"/>
    <col min="9" max="12" width="9.140625" style="5" customWidth="1"/>
    <col min="13" max="13" width="8.00390625" style="5" customWidth="1"/>
    <col min="14" max="16384" width="9.140625" style="5" customWidth="1"/>
  </cols>
  <sheetData>
    <row r="1" spans="1:7" ht="12.75">
      <c r="A1" s="4" t="s">
        <v>82</v>
      </c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7" ht="12.75" customHeight="1">
      <c r="A3" s="4" t="s">
        <v>10</v>
      </c>
      <c r="B3" s="4"/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2:14" ht="12.75" customHeight="1">
      <c r="B5" s="39" t="s">
        <v>63</v>
      </c>
      <c r="C5" s="39"/>
      <c r="D5" s="39"/>
      <c r="E5" s="39"/>
      <c r="F5" s="39"/>
      <c r="G5" s="39"/>
      <c r="I5" s="39" t="s">
        <v>64</v>
      </c>
      <c r="J5" s="40"/>
      <c r="K5" s="40"/>
      <c r="L5" s="40"/>
      <c r="M5" s="40"/>
      <c r="N5" s="40"/>
    </row>
    <row r="6" spans="2:14" ht="12.75" customHeight="1">
      <c r="B6" s="6" t="s">
        <v>2</v>
      </c>
      <c r="C6" s="6" t="s">
        <v>66</v>
      </c>
      <c r="D6" s="42" t="s">
        <v>3</v>
      </c>
      <c r="E6" s="6" t="s">
        <v>66</v>
      </c>
      <c r="F6" s="42" t="s">
        <v>4</v>
      </c>
      <c r="G6" s="6" t="s">
        <v>66</v>
      </c>
      <c r="I6" s="6" t="s">
        <v>2</v>
      </c>
      <c r="J6" s="6" t="s">
        <v>66</v>
      </c>
      <c r="K6" s="42" t="s">
        <v>3</v>
      </c>
      <c r="L6" s="6" t="s">
        <v>66</v>
      </c>
      <c r="M6" s="42" t="s">
        <v>4</v>
      </c>
      <c r="N6" s="6" t="s">
        <v>66</v>
      </c>
    </row>
    <row r="7" spans="1:14" s="43" customFormat="1" ht="12.75">
      <c r="A7" s="41"/>
      <c r="B7" s="41"/>
      <c r="C7" s="41" t="s">
        <v>67</v>
      </c>
      <c r="D7" s="42"/>
      <c r="E7" s="41" t="s">
        <v>67</v>
      </c>
      <c r="F7" s="42"/>
      <c r="G7" s="41" t="s">
        <v>67</v>
      </c>
      <c r="I7" s="41"/>
      <c r="J7" s="41" t="s">
        <v>67</v>
      </c>
      <c r="K7" s="42"/>
      <c r="L7" s="41" t="s">
        <v>67</v>
      </c>
      <c r="M7" s="42"/>
      <c r="N7" s="41" t="s">
        <v>67</v>
      </c>
    </row>
    <row r="8" spans="1:14" s="43" customFormat="1" ht="12.75">
      <c r="A8" s="41">
        <v>2000</v>
      </c>
      <c r="B8" s="8">
        <v>172804</v>
      </c>
      <c r="C8" s="16">
        <v>31.1</v>
      </c>
      <c r="D8" s="8">
        <v>55217</v>
      </c>
      <c r="E8" s="16">
        <v>21.4</v>
      </c>
      <c r="F8" s="8">
        <v>117587</v>
      </c>
      <c r="G8" s="16">
        <v>39.4</v>
      </c>
      <c r="I8" s="8">
        <v>65723</v>
      </c>
      <c r="J8" s="16">
        <v>11.8</v>
      </c>
      <c r="K8" s="8">
        <v>28207</v>
      </c>
      <c r="L8" s="16">
        <v>10.9</v>
      </c>
      <c r="M8" s="8">
        <v>37516</v>
      </c>
      <c r="N8" s="16">
        <v>12.6</v>
      </c>
    </row>
    <row r="9" spans="1:14" s="43" customFormat="1" ht="12.75">
      <c r="A9" s="41">
        <v>2001</v>
      </c>
      <c r="B9" s="8">
        <v>184106</v>
      </c>
      <c r="C9" s="16">
        <v>32.8</v>
      </c>
      <c r="D9" s="8">
        <v>60687</v>
      </c>
      <c r="E9" s="16">
        <v>23.3</v>
      </c>
      <c r="F9" s="8">
        <v>123419</v>
      </c>
      <c r="G9" s="16">
        <v>41.2</v>
      </c>
      <c r="I9" s="8">
        <v>83108</v>
      </c>
      <c r="J9" s="16">
        <v>14.8</v>
      </c>
      <c r="K9" s="8">
        <v>34999</v>
      </c>
      <c r="L9" s="16">
        <v>13.4</v>
      </c>
      <c r="M9" s="8">
        <v>48109</v>
      </c>
      <c r="N9" s="16">
        <v>16</v>
      </c>
    </row>
    <row r="10" spans="1:14" s="43" customFormat="1" ht="12.75">
      <c r="A10" s="41">
        <v>2002</v>
      </c>
      <c r="B10" s="8">
        <v>182104</v>
      </c>
      <c r="C10" s="16">
        <v>32.5</v>
      </c>
      <c r="D10" s="8">
        <v>60131</v>
      </c>
      <c r="E10" s="16">
        <v>23.1</v>
      </c>
      <c r="F10" s="8">
        <v>121973</v>
      </c>
      <c r="G10" s="16">
        <v>40.7</v>
      </c>
      <c r="I10" s="8">
        <v>87876</v>
      </c>
      <c r="J10" s="16">
        <v>15.7</v>
      </c>
      <c r="K10" s="8">
        <v>36838</v>
      </c>
      <c r="L10" s="16">
        <v>14.1</v>
      </c>
      <c r="M10" s="8">
        <v>51038</v>
      </c>
      <c r="N10" s="16">
        <v>17</v>
      </c>
    </row>
    <row r="11" spans="1:14" s="43" customFormat="1" ht="12.75">
      <c r="A11" s="41">
        <v>2003</v>
      </c>
      <c r="B11" s="8">
        <v>182636</v>
      </c>
      <c r="C11" s="16">
        <v>32.8</v>
      </c>
      <c r="D11" s="8">
        <v>61321</v>
      </c>
      <c r="E11" s="16">
        <v>23.6</v>
      </c>
      <c r="F11" s="8">
        <v>121315</v>
      </c>
      <c r="G11" s="16">
        <v>40.7</v>
      </c>
      <c r="I11" s="8">
        <v>136745</v>
      </c>
      <c r="J11" s="16">
        <v>24.5</v>
      </c>
      <c r="K11" s="8">
        <v>52972</v>
      </c>
      <c r="L11" s="16">
        <v>20.4</v>
      </c>
      <c r="M11" s="8">
        <v>83773</v>
      </c>
      <c r="N11" s="16">
        <v>28.1</v>
      </c>
    </row>
    <row r="12" spans="1:14" s="43" customFormat="1" ht="12.75">
      <c r="A12" s="41">
        <v>2004</v>
      </c>
      <c r="B12" s="8">
        <v>186711</v>
      </c>
      <c r="C12" s="16">
        <v>33.4</v>
      </c>
      <c r="D12" s="8">
        <v>63284</v>
      </c>
      <c r="E12" s="16">
        <v>24.3</v>
      </c>
      <c r="F12" s="8">
        <v>123427</v>
      </c>
      <c r="G12" s="16">
        <v>41.4</v>
      </c>
      <c r="I12" s="8">
        <v>141248</v>
      </c>
      <c r="J12" s="16">
        <v>25.3</v>
      </c>
      <c r="K12" s="8">
        <v>55237</v>
      </c>
      <c r="L12" s="16">
        <v>21.2</v>
      </c>
      <c r="M12" s="8">
        <v>86011</v>
      </c>
      <c r="N12" s="16">
        <v>28.8</v>
      </c>
    </row>
    <row r="13" spans="1:14" ht="12.75">
      <c r="A13" s="41">
        <v>2005</v>
      </c>
      <c r="B13" s="8">
        <v>188444</v>
      </c>
      <c r="C13" s="16">
        <v>33.6</v>
      </c>
      <c r="D13" s="8">
        <v>64436</v>
      </c>
      <c r="E13" s="16">
        <v>24.6</v>
      </c>
      <c r="F13" s="8">
        <v>124008</v>
      </c>
      <c r="G13" s="16">
        <v>41.5</v>
      </c>
      <c r="I13" s="8">
        <v>138558</v>
      </c>
      <c r="J13" s="16">
        <v>24.7</v>
      </c>
      <c r="K13" s="8">
        <v>54497</v>
      </c>
      <c r="L13" s="16">
        <v>20.8</v>
      </c>
      <c r="M13" s="8">
        <v>84061</v>
      </c>
      <c r="N13" s="16">
        <v>28.1</v>
      </c>
    </row>
    <row r="14" spans="1:14" ht="12.75">
      <c r="A14" s="41">
        <v>2006</v>
      </c>
      <c r="B14" s="8">
        <v>190032</v>
      </c>
      <c r="C14" s="16">
        <v>33.7</v>
      </c>
      <c r="D14" s="8">
        <v>65397</v>
      </c>
      <c r="E14" s="16">
        <v>24.8</v>
      </c>
      <c r="F14" s="8">
        <v>124635</v>
      </c>
      <c r="G14" s="16">
        <v>41.4</v>
      </c>
      <c r="I14" s="8">
        <v>138439</v>
      </c>
      <c r="J14" s="16">
        <v>24.5</v>
      </c>
      <c r="K14" s="8">
        <v>54699</v>
      </c>
      <c r="L14" s="16">
        <v>20.8</v>
      </c>
      <c r="M14" s="8">
        <v>83740</v>
      </c>
      <c r="N14" s="16">
        <v>27.8</v>
      </c>
    </row>
    <row r="15" spans="1:14" ht="12.75">
      <c r="A15" s="41">
        <v>2007</v>
      </c>
      <c r="B15" s="8">
        <v>195506</v>
      </c>
      <c r="C15" s="16">
        <v>34.4</v>
      </c>
      <c r="D15" s="8">
        <v>68005</v>
      </c>
      <c r="E15" s="16">
        <v>25.6</v>
      </c>
      <c r="F15" s="8">
        <v>127501</v>
      </c>
      <c r="G15" s="16">
        <v>42.1</v>
      </c>
      <c r="I15" s="8">
        <v>145890</v>
      </c>
      <c r="J15" s="16">
        <v>25.7</v>
      </c>
      <c r="K15" s="8">
        <v>57700</v>
      </c>
      <c r="L15" s="16">
        <v>21.7</v>
      </c>
      <c r="M15" s="8">
        <v>88190</v>
      </c>
      <c r="N15" s="16">
        <v>29.1</v>
      </c>
    </row>
    <row r="16" spans="1:14" ht="12.75">
      <c r="A16" s="41">
        <v>2008</v>
      </c>
      <c r="B16" s="8">
        <v>200983</v>
      </c>
      <c r="C16" s="16">
        <v>35</v>
      </c>
      <c r="D16" s="8">
        <v>70493</v>
      </c>
      <c r="E16" s="16">
        <v>26.2</v>
      </c>
      <c r="F16" s="8">
        <v>130490</v>
      </c>
      <c r="G16" s="16">
        <v>42.7</v>
      </c>
      <c r="I16" s="8">
        <v>145240</v>
      </c>
      <c r="J16" s="16">
        <v>25.3</v>
      </c>
      <c r="K16" s="8">
        <v>57567</v>
      </c>
      <c r="L16" s="16">
        <v>21.4</v>
      </c>
      <c r="M16" s="8">
        <v>87673</v>
      </c>
      <c r="N16" s="16">
        <v>28.7</v>
      </c>
    </row>
    <row r="17" spans="1:14" ht="12.75">
      <c r="A17" s="41">
        <v>2009</v>
      </c>
      <c r="B17" s="8">
        <v>205874</v>
      </c>
      <c r="C17" s="16">
        <v>35.3</v>
      </c>
      <c r="D17" s="8">
        <v>72759</v>
      </c>
      <c r="E17" s="16">
        <v>26.6</v>
      </c>
      <c r="F17" s="8">
        <v>133115</v>
      </c>
      <c r="G17" s="16">
        <v>43</v>
      </c>
      <c r="I17" s="8">
        <v>145651</v>
      </c>
      <c r="J17" s="16">
        <v>25</v>
      </c>
      <c r="K17" s="8">
        <v>57904</v>
      </c>
      <c r="L17" s="16">
        <v>21.2</v>
      </c>
      <c r="M17" s="8">
        <v>87747</v>
      </c>
      <c r="N17" s="16">
        <v>28.3</v>
      </c>
    </row>
    <row r="18" spans="1:14" ht="12.75">
      <c r="A18" s="41">
        <v>2010</v>
      </c>
      <c r="B18" s="8">
        <v>203250</v>
      </c>
      <c r="C18" s="16">
        <v>34.5</v>
      </c>
      <c r="D18" s="8">
        <v>71725</v>
      </c>
      <c r="E18" s="16">
        <v>26</v>
      </c>
      <c r="F18" s="8">
        <v>131525</v>
      </c>
      <c r="G18" s="16">
        <v>42.1</v>
      </c>
      <c r="I18" s="8">
        <v>140914</v>
      </c>
      <c r="J18" s="16">
        <v>23.9</v>
      </c>
      <c r="K18" s="8">
        <v>55917</v>
      </c>
      <c r="L18" s="16">
        <v>20.2</v>
      </c>
      <c r="M18" s="8">
        <v>84997</v>
      </c>
      <c r="N18" s="16">
        <v>27.2</v>
      </c>
    </row>
    <row r="19" spans="1:14" ht="12.75">
      <c r="A19" s="41">
        <v>2011</v>
      </c>
      <c r="B19" s="8">
        <v>209456</v>
      </c>
      <c r="C19" s="16">
        <v>35.2</v>
      </c>
      <c r="D19" s="8">
        <v>74564</v>
      </c>
      <c r="E19" s="16">
        <v>26.6</v>
      </c>
      <c r="F19" s="8">
        <v>134892</v>
      </c>
      <c r="G19" s="16">
        <v>42.8</v>
      </c>
      <c r="I19" s="8">
        <v>150254</v>
      </c>
      <c r="J19" s="16">
        <v>25.2</v>
      </c>
      <c r="K19" s="8">
        <v>59973</v>
      </c>
      <c r="L19" s="16">
        <v>21.4</v>
      </c>
      <c r="M19" s="8">
        <v>90281</v>
      </c>
      <c r="N19" s="16">
        <v>28.6</v>
      </c>
    </row>
    <row r="20" spans="1:14" ht="12.75">
      <c r="A20" s="41">
        <v>2012</v>
      </c>
      <c r="B20" s="8">
        <v>207239</v>
      </c>
      <c r="C20" s="16">
        <v>34.3</v>
      </c>
      <c r="D20" s="8">
        <v>74155</v>
      </c>
      <c r="E20" s="16">
        <v>26.1</v>
      </c>
      <c r="F20" s="8">
        <v>133084</v>
      </c>
      <c r="G20" s="16">
        <v>41.7</v>
      </c>
      <c r="I20" s="8">
        <v>151617</v>
      </c>
      <c r="J20" s="16">
        <v>25.1</v>
      </c>
      <c r="K20" s="8">
        <v>60576</v>
      </c>
      <c r="L20" s="16">
        <v>21.3</v>
      </c>
      <c r="M20" s="8">
        <v>91041</v>
      </c>
      <c r="N20" s="16">
        <v>28.5</v>
      </c>
    </row>
    <row r="22" ht="12.75">
      <c r="A22" s="6" t="s">
        <v>65</v>
      </c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 customHeight="1">
      <c r="A29" s="4"/>
      <c r="B29" s="4"/>
      <c r="C29" s="4"/>
      <c r="D29" s="4"/>
      <c r="E29" s="4"/>
      <c r="F29" s="4"/>
      <c r="G29" s="4"/>
      <c r="H29" s="4"/>
    </row>
    <row r="30" spans="3:8" ht="12.75">
      <c r="C30" s="4"/>
      <c r="D30" s="4"/>
      <c r="E30" s="4"/>
      <c r="F30" s="4"/>
      <c r="G30" s="4"/>
      <c r="H30" s="4"/>
    </row>
    <row r="31" spans="3:8" ht="12.75">
      <c r="C31" s="6"/>
      <c r="D31" s="6"/>
      <c r="E31" s="6"/>
      <c r="F31" s="6"/>
      <c r="G31" s="6"/>
      <c r="H31" s="6"/>
    </row>
    <row r="32" spans="1:8" ht="12.75">
      <c r="A32" s="4"/>
      <c r="B32" s="4"/>
      <c r="C32" s="7"/>
      <c r="D32" s="7"/>
      <c r="E32" s="7"/>
      <c r="F32" s="7"/>
      <c r="G32" s="7"/>
      <c r="H32" s="7"/>
    </row>
    <row r="33" spans="1:2" ht="12.75">
      <c r="A33" s="6"/>
      <c r="B33" s="6"/>
    </row>
    <row r="34" ht="12.75">
      <c r="B34" s="6"/>
    </row>
    <row r="35" spans="1:2" ht="12.75">
      <c r="A35" s="6"/>
      <c r="B35" s="6"/>
    </row>
    <row r="36" ht="12.75">
      <c r="B36" s="6"/>
    </row>
    <row r="37" spans="1:2" ht="12.75">
      <c r="A37" s="6"/>
      <c r="B37" s="6"/>
    </row>
    <row r="38" ht="12.75">
      <c r="B38" s="6"/>
    </row>
    <row r="39" spans="1:2" ht="12.75">
      <c r="A39" s="6"/>
      <c r="B39" s="6"/>
    </row>
    <row r="40" ht="12.75">
      <c r="B40" s="6"/>
    </row>
    <row r="41" spans="1:2" ht="12.75">
      <c r="A41" s="6"/>
      <c r="B41" s="6"/>
    </row>
    <row r="42" ht="12.75">
      <c r="B42" s="6"/>
    </row>
    <row r="43" spans="1:8" ht="12.75">
      <c r="A43" s="6"/>
      <c r="B43" s="6"/>
      <c r="C43" s="6"/>
      <c r="D43" s="6"/>
      <c r="E43" s="6"/>
      <c r="F43" s="6"/>
      <c r="G43" s="6"/>
      <c r="H43" s="6"/>
    </row>
    <row r="44" ht="12.75">
      <c r="B44" s="6"/>
    </row>
    <row r="45" spans="1:2" ht="12.75">
      <c r="A45" s="6"/>
      <c r="B45" s="6"/>
    </row>
    <row r="46" ht="12.75">
      <c r="B46" s="6"/>
    </row>
    <row r="47" spans="1:8" ht="12.75">
      <c r="A47" s="6"/>
      <c r="B47" s="6"/>
      <c r="C47" s="6"/>
      <c r="D47" s="6"/>
      <c r="E47" s="6"/>
      <c r="F47" s="6"/>
      <c r="G47" s="6"/>
      <c r="H47" s="6"/>
    </row>
    <row r="48" spans="1:8" ht="12.75">
      <c r="A48" s="6"/>
      <c r="B48" s="6"/>
      <c r="C48" s="6"/>
      <c r="D48" s="6"/>
      <c r="E48" s="6"/>
      <c r="F48" s="6"/>
      <c r="G48" s="6"/>
      <c r="H48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35"/>
  <sheetViews>
    <sheetView zoomScalePageLayoutView="0" workbookViewId="0" topLeftCell="A1">
      <selection activeCell="R36" sqref="R36"/>
    </sheetView>
  </sheetViews>
  <sheetFormatPr defaultColWidth="9.140625" defaultRowHeight="15"/>
  <cols>
    <col min="1" max="1" width="7.28125" style="2" customWidth="1"/>
    <col min="2" max="2" width="8.140625" style="2" customWidth="1"/>
    <col min="3" max="4" width="7.28125" style="34" customWidth="1"/>
    <col min="5" max="5" width="3.57421875" style="34" customWidth="1"/>
    <col min="6" max="6" width="8.140625" style="34" customWidth="1"/>
    <col min="7" max="16384" width="9.140625" style="2" customWidth="1"/>
  </cols>
  <sheetData>
    <row r="1" ht="15">
      <c r="A1" s="32" t="s">
        <v>92</v>
      </c>
    </row>
    <row r="2" spans="1:20" ht="15">
      <c r="A2" s="32"/>
      <c r="N2" s="111"/>
      <c r="O2" s="111"/>
      <c r="P2" s="111"/>
      <c r="T2" s="111"/>
    </row>
    <row r="3" spans="1:20" s="32" customFormat="1" ht="15">
      <c r="A3" s="116" t="s">
        <v>52</v>
      </c>
      <c r="B3" s="117" t="s">
        <v>10</v>
      </c>
      <c r="C3" s="118"/>
      <c r="D3" s="118"/>
      <c r="F3" s="117" t="s">
        <v>1</v>
      </c>
      <c r="G3" s="118"/>
      <c r="H3" s="118"/>
      <c r="N3" s="116"/>
      <c r="O3" s="116"/>
      <c r="P3" s="116"/>
      <c r="T3" s="116"/>
    </row>
    <row r="4" spans="1:20" ht="15">
      <c r="A4" s="111" t="s">
        <v>52</v>
      </c>
      <c r="B4" s="113" t="s">
        <v>2</v>
      </c>
      <c r="C4" s="34" t="s">
        <v>3</v>
      </c>
      <c r="D4" s="34" t="s">
        <v>4</v>
      </c>
      <c r="F4" s="113" t="s">
        <v>2</v>
      </c>
      <c r="G4" s="34" t="s">
        <v>3</v>
      </c>
      <c r="H4" s="34" t="s">
        <v>4</v>
      </c>
      <c r="I4" s="34"/>
      <c r="N4" s="111"/>
      <c r="O4" s="111"/>
      <c r="P4" s="111"/>
      <c r="T4" s="111"/>
    </row>
    <row r="5" spans="1:22" ht="15">
      <c r="A5" s="115">
        <v>2000</v>
      </c>
      <c r="B5" s="112">
        <v>135.3</v>
      </c>
      <c r="C5" s="112">
        <v>115.1</v>
      </c>
      <c r="D5" s="112">
        <v>152.7</v>
      </c>
      <c r="E5" s="35"/>
      <c r="F5" s="112">
        <v>151.7</v>
      </c>
      <c r="G5" s="112">
        <v>133.4</v>
      </c>
      <c r="H5" s="112">
        <v>169.2</v>
      </c>
      <c r="J5" s="87"/>
      <c r="N5" s="111"/>
      <c r="O5" s="111"/>
      <c r="P5" s="112"/>
      <c r="Q5" s="112"/>
      <c r="R5" s="112"/>
      <c r="S5" s="35"/>
      <c r="T5" s="112"/>
      <c r="U5" s="112"/>
      <c r="V5" s="112"/>
    </row>
    <row r="6" spans="1:22" ht="15">
      <c r="A6" s="115">
        <v>2001</v>
      </c>
      <c r="B6" s="112">
        <v>128.2</v>
      </c>
      <c r="C6" s="112">
        <v>110.1</v>
      </c>
      <c r="D6" s="112">
        <v>143.9</v>
      </c>
      <c r="E6" s="35"/>
      <c r="F6" s="112">
        <v>147.8</v>
      </c>
      <c r="G6" s="112">
        <v>130.8</v>
      </c>
      <c r="H6" s="112">
        <v>164.1</v>
      </c>
      <c r="N6" s="111"/>
      <c r="O6" s="111"/>
      <c r="P6" s="112"/>
      <c r="Q6" s="112"/>
      <c r="R6" s="112"/>
      <c r="S6" s="35"/>
      <c r="T6" s="112"/>
      <c r="U6" s="112"/>
      <c r="V6" s="112"/>
    </row>
    <row r="7" spans="1:22" ht="15">
      <c r="A7" s="115">
        <v>2002</v>
      </c>
      <c r="B7" s="112">
        <v>129.3</v>
      </c>
      <c r="C7" s="112">
        <v>111.9</v>
      </c>
      <c r="D7" s="112">
        <v>144.4</v>
      </c>
      <c r="E7" s="35"/>
      <c r="F7" s="112">
        <v>149.1</v>
      </c>
      <c r="G7" s="112">
        <v>131.9</v>
      </c>
      <c r="H7" s="112">
        <v>165.6</v>
      </c>
      <c r="N7" s="111"/>
      <c r="O7" s="111"/>
      <c r="P7" s="112"/>
      <c r="Q7" s="112"/>
      <c r="R7" s="112"/>
      <c r="S7" s="35"/>
      <c r="T7" s="112"/>
      <c r="U7" s="112"/>
      <c r="V7" s="112"/>
    </row>
    <row r="8" spans="1:22" ht="15">
      <c r="A8" s="115">
        <v>2003</v>
      </c>
      <c r="B8" s="112">
        <v>122.6</v>
      </c>
      <c r="C8" s="112">
        <v>105.6</v>
      </c>
      <c r="D8" s="112">
        <v>137.4</v>
      </c>
      <c r="E8" s="35"/>
      <c r="F8" s="112">
        <v>147.7</v>
      </c>
      <c r="G8" s="112">
        <v>130.6</v>
      </c>
      <c r="H8" s="112">
        <v>164.1</v>
      </c>
      <c r="N8" s="111"/>
      <c r="O8" s="111"/>
      <c r="P8" s="112"/>
      <c r="Q8" s="112"/>
      <c r="R8" s="112"/>
      <c r="S8" s="35"/>
      <c r="T8" s="112"/>
      <c r="U8" s="112"/>
      <c r="V8" s="112"/>
    </row>
    <row r="9" spans="1:22" ht="15">
      <c r="A9" s="115">
        <v>2004</v>
      </c>
      <c r="B9" s="112">
        <v>121.5</v>
      </c>
      <c r="C9" s="112">
        <v>104.5</v>
      </c>
      <c r="D9" s="112">
        <v>136.4</v>
      </c>
      <c r="E9" s="35"/>
      <c r="F9" s="112">
        <v>146.2</v>
      </c>
      <c r="G9" s="112">
        <v>129.1</v>
      </c>
      <c r="H9" s="112">
        <v>162.5</v>
      </c>
      <c r="N9" s="111"/>
      <c r="O9" s="111"/>
      <c r="P9" s="112"/>
      <c r="Q9" s="112"/>
      <c r="R9" s="112"/>
      <c r="S9" s="35"/>
      <c r="T9" s="112"/>
      <c r="U9" s="112"/>
      <c r="V9" s="112"/>
    </row>
    <row r="10" spans="1:22" ht="15">
      <c r="A10" s="115">
        <v>2005</v>
      </c>
      <c r="B10" s="112">
        <v>126.8</v>
      </c>
      <c r="C10" s="112">
        <v>109.3</v>
      </c>
      <c r="D10" s="112">
        <v>142.2</v>
      </c>
      <c r="E10" s="35"/>
      <c r="F10" s="112">
        <v>147.6</v>
      </c>
      <c r="G10" s="112">
        <v>130.2</v>
      </c>
      <c r="H10" s="112">
        <v>164.2</v>
      </c>
      <c r="N10" s="111"/>
      <c r="O10" s="111"/>
      <c r="P10" s="112"/>
      <c r="Q10" s="112"/>
      <c r="R10" s="112"/>
      <c r="S10" s="35"/>
      <c r="T10" s="112"/>
      <c r="U10" s="112"/>
      <c r="V10" s="112"/>
    </row>
    <row r="11" spans="1:22" ht="15">
      <c r="A11" s="115">
        <v>2006</v>
      </c>
      <c r="B11" s="112">
        <v>119.8</v>
      </c>
      <c r="C11" s="112">
        <v>102</v>
      </c>
      <c r="D11" s="112">
        <v>135.4</v>
      </c>
      <c r="E11" s="35"/>
      <c r="F11" s="112">
        <v>144.3</v>
      </c>
      <c r="G11" s="112">
        <v>126.3</v>
      </c>
      <c r="H11" s="112">
        <v>161.6</v>
      </c>
      <c r="N11" s="111"/>
      <c r="O11" s="111"/>
      <c r="P11" s="112"/>
      <c r="Q11" s="112"/>
      <c r="R11" s="112"/>
      <c r="S11" s="35"/>
      <c r="T11" s="112"/>
      <c r="U11" s="112"/>
      <c r="V11" s="112"/>
    </row>
    <row r="12" spans="1:22" ht="15">
      <c r="A12" s="115">
        <v>2007</v>
      </c>
      <c r="B12" s="112">
        <v>116.3</v>
      </c>
      <c r="C12" s="112">
        <v>99.4</v>
      </c>
      <c r="D12" s="112">
        <v>131.2</v>
      </c>
      <c r="E12" s="35"/>
      <c r="F12" s="112">
        <v>141.7</v>
      </c>
      <c r="G12" s="112">
        <v>125.1</v>
      </c>
      <c r="H12" s="112">
        <v>157.5</v>
      </c>
      <c r="N12" s="111"/>
      <c r="O12" s="111"/>
      <c r="P12" s="112"/>
      <c r="Q12" s="112"/>
      <c r="R12" s="112"/>
      <c r="S12" s="35"/>
      <c r="T12" s="112"/>
      <c r="U12" s="112"/>
      <c r="V12" s="112"/>
    </row>
    <row r="13" spans="1:22" ht="15">
      <c r="A13" s="115">
        <v>2008</v>
      </c>
      <c r="B13" s="112">
        <v>117.3</v>
      </c>
      <c r="C13" s="112">
        <v>100.2</v>
      </c>
      <c r="D13" s="112">
        <v>132.4</v>
      </c>
      <c r="E13" s="35"/>
      <c r="F13" s="112">
        <v>141.5</v>
      </c>
      <c r="G13" s="112">
        <v>124.9</v>
      </c>
      <c r="H13" s="112">
        <v>157.4</v>
      </c>
      <c r="N13" s="111"/>
      <c r="O13" s="111"/>
      <c r="P13" s="112"/>
      <c r="Q13" s="112"/>
      <c r="R13" s="112"/>
      <c r="S13" s="35"/>
      <c r="T13" s="112"/>
      <c r="U13" s="112"/>
      <c r="V13" s="112"/>
    </row>
    <row r="14" spans="1:22" ht="15">
      <c r="A14" s="115">
        <v>2009</v>
      </c>
      <c r="B14" s="112">
        <v>114.3</v>
      </c>
      <c r="C14" s="112">
        <v>97.3</v>
      </c>
      <c r="D14" s="112">
        <v>129.3</v>
      </c>
      <c r="E14" s="35"/>
      <c r="F14" s="112">
        <v>139.3</v>
      </c>
      <c r="G14" s="112">
        <v>123.1</v>
      </c>
      <c r="H14" s="112">
        <v>155</v>
      </c>
      <c r="N14" s="111"/>
      <c r="O14" s="111"/>
      <c r="P14" s="112"/>
      <c r="Q14" s="112"/>
      <c r="R14" s="112"/>
      <c r="S14" s="35"/>
      <c r="T14" s="112"/>
      <c r="U14" s="112"/>
      <c r="V14" s="112"/>
    </row>
    <row r="15" spans="1:22" ht="15">
      <c r="A15" s="115">
        <v>2010</v>
      </c>
      <c r="B15" s="112">
        <v>114.3</v>
      </c>
      <c r="C15" s="112">
        <v>97.2</v>
      </c>
      <c r="D15" s="112">
        <v>129.4</v>
      </c>
      <c r="E15" s="35"/>
      <c r="F15" s="112">
        <v>138.5</v>
      </c>
      <c r="G15" s="112">
        <v>122.4</v>
      </c>
      <c r="H15" s="112">
        <v>154</v>
      </c>
      <c r="N15" s="111"/>
      <c r="O15" s="111"/>
      <c r="P15" s="112"/>
      <c r="Q15" s="112"/>
      <c r="R15" s="112"/>
      <c r="S15" s="35"/>
      <c r="T15" s="112"/>
      <c r="U15" s="112"/>
      <c r="V15" s="112"/>
    </row>
    <row r="16" spans="1:22" ht="15">
      <c r="A16" s="115">
        <v>2011</v>
      </c>
      <c r="B16" s="112">
        <v>110.8</v>
      </c>
      <c r="C16" s="112">
        <v>95</v>
      </c>
      <c r="D16" s="112">
        <v>124.9</v>
      </c>
      <c r="E16" s="35"/>
      <c r="F16" s="112">
        <v>138.8</v>
      </c>
      <c r="G16" s="112">
        <v>123</v>
      </c>
      <c r="H16" s="112">
        <v>154</v>
      </c>
      <c r="N16" s="111"/>
      <c r="O16" s="111"/>
      <c r="P16" s="112"/>
      <c r="Q16" s="112"/>
      <c r="R16" s="112"/>
      <c r="S16" s="35"/>
      <c r="T16" s="112"/>
      <c r="U16" s="112"/>
      <c r="V16" s="112"/>
    </row>
    <row r="17" spans="1:22" ht="15">
      <c r="A17" s="115">
        <v>2012</v>
      </c>
      <c r="B17" s="112">
        <v>107</v>
      </c>
      <c r="C17" s="112">
        <v>91.4</v>
      </c>
      <c r="D17" s="112">
        <v>120.9</v>
      </c>
      <c r="E17" s="35"/>
      <c r="F17" s="112">
        <v>136.2</v>
      </c>
      <c r="G17" s="112">
        <v>121</v>
      </c>
      <c r="H17" s="112">
        <v>150.9</v>
      </c>
      <c r="N17" s="111"/>
      <c r="O17" s="111"/>
      <c r="P17" s="112"/>
      <c r="Q17" s="112"/>
      <c r="R17" s="112"/>
      <c r="S17" s="35"/>
      <c r="T17" s="112"/>
      <c r="U17" s="112"/>
      <c r="V17" s="112"/>
    </row>
    <row r="18" spans="14:15" ht="15">
      <c r="N18" s="111"/>
      <c r="O18" s="111"/>
    </row>
    <row r="19" spans="1:15" ht="15">
      <c r="A19" s="106" t="s">
        <v>53</v>
      </c>
      <c r="N19" s="111"/>
      <c r="O19" s="111"/>
    </row>
    <row r="20" spans="1:15" ht="15">
      <c r="A20" s="107" t="s">
        <v>54</v>
      </c>
      <c r="N20" s="111"/>
      <c r="O20" s="111"/>
    </row>
    <row r="21" spans="1:15" ht="15">
      <c r="A21" s="108" t="s">
        <v>56</v>
      </c>
      <c r="N21" s="111"/>
      <c r="O21" s="111"/>
    </row>
    <row r="22" spans="1:15" ht="15">
      <c r="A22" s="109" t="s">
        <v>55</v>
      </c>
      <c r="N22" s="111"/>
      <c r="O22" s="111"/>
    </row>
    <row r="23" spans="1:15" ht="15">
      <c r="A23" s="110"/>
      <c r="N23" s="111"/>
      <c r="O23" s="111"/>
    </row>
    <row r="24" spans="1:15" ht="15">
      <c r="A24" s="106" t="s">
        <v>57</v>
      </c>
      <c r="N24" s="111"/>
      <c r="O24" s="111"/>
    </row>
    <row r="25" spans="1:15" ht="15">
      <c r="A25" s="109" t="s">
        <v>58</v>
      </c>
      <c r="N25" s="111"/>
      <c r="O25" s="111"/>
    </row>
    <row r="26" spans="1:15" ht="15">
      <c r="A26" s="109" t="s">
        <v>59</v>
      </c>
      <c r="N26" s="111"/>
      <c r="O26" s="111"/>
    </row>
    <row r="27" spans="14:15" ht="15">
      <c r="N27" s="111"/>
      <c r="O27" s="111"/>
    </row>
    <row r="28" spans="1:15" ht="15">
      <c r="A28" s="50" t="s">
        <v>60</v>
      </c>
      <c r="N28" s="111"/>
      <c r="O28" s="111"/>
    </row>
    <row r="29" spans="14:15" ht="15">
      <c r="N29" s="111"/>
      <c r="O29" s="111"/>
    </row>
    <row r="30" spans="14:15" ht="15">
      <c r="N30" s="111"/>
      <c r="O30" s="111"/>
    </row>
    <row r="31" spans="14:15" ht="15">
      <c r="N31" s="111"/>
      <c r="O31" s="111"/>
    </row>
    <row r="32" spans="14:15" ht="15">
      <c r="N32" s="111"/>
      <c r="O32" s="111"/>
    </row>
    <row r="33" spans="14:15" ht="15">
      <c r="N33" s="111"/>
      <c r="O33" s="111"/>
    </row>
    <row r="34" spans="14:15" ht="15">
      <c r="N34" s="111"/>
      <c r="O34" s="111"/>
    </row>
    <row r="35" spans="14:20" ht="15">
      <c r="N35" s="111"/>
      <c r="O35" s="111"/>
      <c r="P35" s="111"/>
      <c r="T35" s="1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49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18.8515625" style="0" customWidth="1"/>
    <col min="3" max="3" width="10.00390625" style="0" customWidth="1"/>
    <col min="4" max="4" width="8.421875" style="0" customWidth="1"/>
    <col min="5" max="5" width="2.7109375" style="0" customWidth="1"/>
    <col min="6" max="6" width="8.57421875" style="0" customWidth="1"/>
    <col min="7" max="7" width="9.421875" style="0" customWidth="1"/>
    <col min="8" max="8" width="9.28125" style="0" customWidth="1"/>
  </cols>
  <sheetData>
    <row r="1" spans="1:10" ht="15">
      <c r="A1" s="1" t="s">
        <v>128</v>
      </c>
      <c r="J1" s="5"/>
    </row>
    <row r="2" spans="1:10" ht="15">
      <c r="A2" s="1"/>
      <c r="J2" s="5"/>
    </row>
    <row r="3" spans="2:10" ht="15">
      <c r="B3" s="120"/>
      <c r="C3" s="120"/>
      <c r="D3" s="120"/>
      <c r="E3" s="120"/>
      <c r="F3" s="121" t="s">
        <v>97</v>
      </c>
      <c r="G3" s="71"/>
      <c r="H3" s="71"/>
      <c r="I3" s="6"/>
      <c r="J3" s="5"/>
    </row>
    <row r="4" spans="1:10" ht="15">
      <c r="A4" s="32" t="s">
        <v>95</v>
      </c>
      <c r="B4" s="7" t="s">
        <v>2</v>
      </c>
      <c r="C4" s="122" t="s">
        <v>3</v>
      </c>
      <c r="D4" s="122" t="s">
        <v>4</v>
      </c>
      <c r="E4" s="123"/>
      <c r="F4" s="122" t="s">
        <v>2</v>
      </c>
      <c r="G4" s="122" t="s">
        <v>3</v>
      </c>
      <c r="H4" s="122" t="s">
        <v>4</v>
      </c>
      <c r="I4" s="6"/>
      <c r="J4" s="5"/>
    </row>
    <row r="5" spans="1:10" ht="15">
      <c r="A5" s="88">
        <v>2000</v>
      </c>
      <c r="B5" s="8">
        <v>95981</v>
      </c>
      <c r="C5" s="8">
        <v>39110</v>
      </c>
      <c r="D5" s="8">
        <v>56871</v>
      </c>
      <c r="F5" s="119">
        <v>17.279116574313107</v>
      </c>
      <c r="G5" s="119">
        <v>15.19430922420056</v>
      </c>
      <c r="H5" s="119">
        <v>19.079426318879477</v>
      </c>
      <c r="I5" s="6"/>
      <c r="J5" s="5"/>
    </row>
    <row r="6" spans="1:10" ht="15">
      <c r="A6" s="88">
        <v>2001</v>
      </c>
      <c r="B6" s="8">
        <v>97682</v>
      </c>
      <c r="C6" s="8">
        <v>40035</v>
      </c>
      <c r="D6" s="8">
        <v>57647</v>
      </c>
      <c r="F6" s="119">
        <v>17.452002615602858</v>
      </c>
      <c r="G6" s="119">
        <v>15.393932402814627</v>
      </c>
      <c r="H6" s="119">
        <v>19.238239534387013</v>
      </c>
      <c r="I6" s="6"/>
      <c r="J6" s="5"/>
    </row>
    <row r="7" spans="1:10" ht="15">
      <c r="A7" s="88">
        <v>2002</v>
      </c>
      <c r="B7" s="8">
        <v>98898</v>
      </c>
      <c r="C7" s="8">
        <v>40700</v>
      </c>
      <c r="D7" s="8">
        <v>58198</v>
      </c>
      <c r="F7" s="119">
        <v>17.66931801127715</v>
      </c>
      <c r="G7" s="119">
        <v>15.639650163697567</v>
      </c>
      <c r="H7" s="119">
        <v>19.4330172298651</v>
      </c>
      <c r="I7" s="6"/>
      <c r="J7" s="5"/>
    </row>
    <row r="8" spans="1:10" ht="15">
      <c r="A8" s="88">
        <v>2003</v>
      </c>
      <c r="B8" s="8">
        <v>98742</v>
      </c>
      <c r="C8" s="8">
        <v>40819</v>
      </c>
      <c r="D8" s="8">
        <v>57923</v>
      </c>
      <c r="F8" s="119">
        <v>17.653621296908803</v>
      </c>
      <c r="G8" s="119">
        <v>15.673031511935525</v>
      </c>
      <c r="H8" s="119">
        <v>19.37943517493116</v>
      </c>
      <c r="I8" s="6"/>
      <c r="J8" s="5"/>
    </row>
    <row r="9" spans="1:10" ht="15">
      <c r="A9" s="88">
        <v>2004</v>
      </c>
      <c r="B9" s="8">
        <v>100949</v>
      </c>
      <c r="C9" s="8">
        <v>42100</v>
      </c>
      <c r="D9" s="8">
        <v>58849</v>
      </c>
      <c r="F9" s="119">
        <v>18.057369161035048</v>
      </c>
      <c r="G9" s="119">
        <v>16.15670080937012</v>
      </c>
      <c r="H9" s="119">
        <v>19.716691292009664</v>
      </c>
      <c r="I9" s="6"/>
      <c r="J9" s="5"/>
    </row>
    <row r="10" spans="1:10" ht="15">
      <c r="A10" s="88">
        <v>2005</v>
      </c>
      <c r="B10" s="8">
        <v>102500</v>
      </c>
      <c r="C10" s="8">
        <v>43062</v>
      </c>
      <c r="D10" s="8">
        <v>59438</v>
      </c>
      <c r="F10" s="119">
        <v>18.274039275813195</v>
      </c>
      <c r="G10" s="119">
        <v>16.459310392276027</v>
      </c>
      <c r="H10" s="119">
        <v>19.86046418380235</v>
      </c>
      <c r="I10" s="6"/>
      <c r="J10" s="5"/>
    </row>
    <row r="11" spans="1:10" ht="15">
      <c r="A11" s="88">
        <v>2006</v>
      </c>
      <c r="B11" s="8">
        <v>103230</v>
      </c>
      <c r="C11" s="8">
        <v>43452</v>
      </c>
      <c r="D11" s="8">
        <v>59778</v>
      </c>
      <c r="F11" s="119">
        <v>18.286299358216965</v>
      </c>
      <c r="G11" s="119">
        <v>16.500153791822832</v>
      </c>
      <c r="H11" s="119">
        <v>19.8480632715537</v>
      </c>
      <c r="I11" s="6"/>
      <c r="J11" s="5"/>
    </row>
    <row r="12" spans="1:10" ht="15">
      <c r="A12" s="88">
        <v>2007</v>
      </c>
      <c r="B12" s="8">
        <v>103796</v>
      </c>
      <c r="C12" s="8">
        <v>43766</v>
      </c>
      <c r="D12" s="8">
        <v>60030</v>
      </c>
      <c r="F12" s="119">
        <v>18.2568760542521</v>
      </c>
      <c r="G12" s="119">
        <v>16.470225192678228</v>
      </c>
      <c r="H12" s="119">
        <v>19.824770560397354</v>
      </c>
      <c r="I12" s="6"/>
      <c r="J12" s="5"/>
    </row>
    <row r="13" spans="1:10" ht="15">
      <c r="A13" s="88">
        <v>2008</v>
      </c>
      <c r="B13" s="8">
        <v>105004</v>
      </c>
      <c r="C13" s="8">
        <v>44468</v>
      </c>
      <c r="D13" s="8">
        <v>60536</v>
      </c>
      <c r="F13" s="119">
        <v>18.209880825205676</v>
      </c>
      <c r="G13" s="119">
        <v>16.45890086462158</v>
      </c>
      <c r="H13" s="119">
        <v>19.753569843631713</v>
      </c>
      <c r="I13" s="6"/>
      <c r="J13" s="5"/>
    </row>
    <row r="14" spans="1:10" ht="15">
      <c r="A14" s="88">
        <v>2009</v>
      </c>
      <c r="B14" s="8">
        <v>106645</v>
      </c>
      <c r="C14" s="8">
        <v>45475</v>
      </c>
      <c r="D14" s="8">
        <v>61170</v>
      </c>
      <c r="F14" s="119">
        <v>18.28147767206651</v>
      </c>
      <c r="G14" s="119">
        <v>16.62237688109746</v>
      </c>
      <c r="H14" s="119">
        <v>19.74671775784203</v>
      </c>
      <c r="I14" s="6"/>
      <c r="J14" s="5"/>
    </row>
    <row r="15" spans="1:10" ht="15">
      <c r="A15" s="88">
        <v>2010</v>
      </c>
      <c r="B15" s="8">
        <v>108056</v>
      </c>
      <c r="C15" s="8">
        <v>46303</v>
      </c>
      <c r="D15" s="8">
        <v>61753</v>
      </c>
      <c r="F15" s="119">
        <v>18.359728756654075</v>
      </c>
      <c r="G15" s="119">
        <v>16.754534829444097</v>
      </c>
      <c r="H15" s="119">
        <v>19.780709059925428</v>
      </c>
      <c r="I15" s="6"/>
      <c r="J15" s="5"/>
    </row>
    <row r="16" spans="1:10" ht="15">
      <c r="A16" s="88">
        <v>2011</v>
      </c>
      <c r="B16" s="8">
        <v>109857</v>
      </c>
      <c r="C16" s="8">
        <v>47280</v>
      </c>
      <c r="D16" s="8">
        <v>62577</v>
      </c>
      <c r="F16" s="119">
        <v>18.45145317979657</v>
      </c>
      <c r="G16" s="119">
        <v>16.88185557586837</v>
      </c>
      <c r="H16" s="119">
        <v>19.845553723201828</v>
      </c>
      <c r="I16" s="6"/>
      <c r="J16" s="5"/>
    </row>
    <row r="17" spans="1:10" ht="15">
      <c r="A17" s="88">
        <v>2012</v>
      </c>
      <c r="B17" s="8">
        <v>111003</v>
      </c>
      <c r="C17" s="8">
        <v>47972</v>
      </c>
      <c r="D17" s="8">
        <v>63031</v>
      </c>
      <c r="F17" s="119">
        <v>18.378953851859702</v>
      </c>
      <c r="G17" s="119">
        <v>16.85818907654571</v>
      </c>
      <c r="H17" s="119">
        <v>19.733818400405752</v>
      </c>
      <c r="I17" s="6"/>
      <c r="J17" s="5"/>
    </row>
    <row r="18" spans="1:10" ht="15">
      <c r="A18" s="6"/>
      <c r="B18" s="6"/>
      <c r="C18" s="6"/>
      <c r="D18" s="6"/>
      <c r="F18" s="119"/>
      <c r="G18" s="119"/>
      <c r="H18" s="119"/>
      <c r="I18" s="6"/>
      <c r="J18" s="5"/>
    </row>
    <row r="19" spans="1:10" ht="15">
      <c r="A19" s="32" t="s">
        <v>96</v>
      </c>
      <c r="B19" s="6"/>
      <c r="C19" s="6"/>
      <c r="D19" s="6"/>
      <c r="F19" s="119"/>
      <c r="G19" s="119"/>
      <c r="H19" s="119"/>
      <c r="I19" s="6"/>
      <c r="J19" s="5"/>
    </row>
    <row r="20" spans="1:10" ht="15">
      <c r="A20" s="88">
        <v>2000</v>
      </c>
      <c r="B20" s="8">
        <v>1093871</v>
      </c>
      <c r="C20" s="8">
        <v>483103</v>
      </c>
      <c r="D20" s="8">
        <v>610768</v>
      </c>
      <c r="F20" s="119">
        <v>21.112656252563397</v>
      </c>
      <c r="G20" s="119">
        <v>19.099955284795527</v>
      </c>
      <c r="H20" s="119">
        <v>23.032430365483634</v>
      </c>
      <c r="I20" s="6"/>
      <c r="J20" s="5"/>
    </row>
    <row r="21" spans="1:10" ht="15">
      <c r="A21" s="88">
        <v>2001</v>
      </c>
      <c r="B21" s="8">
        <v>1117924</v>
      </c>
      <c r="C21" s="8">
        <v>496375</v>
      </c>
      <c r="D21" s="8">
        <v>621549</v>
      </c>
      <c r="F21" s="119">
        <v>21.51964012403701</v>
      </c>
      <c r="G21" s="119">
        <v>19.560828610689562</v>
      </c>
      <c r="H21" s="119">
        <v>23.39021052916791</v>
      </c>
      <c r="I21" s="6"/>
      <c r="J21" s="5"/>
    </row>
    <row r="22" spans="1:10" ht="15">
      <c r="A22" s="88">
        <v>2002</v>
      </c>
      <c r="B22" s="8">
        <v>1140872</v>
      </c>
      <c r="C22" s="8">
        <v>509189</v>
      </c>
      <c r="D22" s="8">
        <v>631683</v>
      </c>
      <c r="F22" s="119">
        <v>21.913318396287572</v>
      </c>
      <c r="G22" s="119">
        <v>20.00808671091698</v>
      </c>
      <c r="H22" s="119">
        <v>23.735176387880117</v>
      </c>
      <c r="I22" s="6"/>
      <c r="J22" s="5"/>
    </row>
    <row r="23" spans="1:10" ht="15">
      <c r="A23" s="88">
        <v>2003</v>
      </c>
      <c r="B23" s="8">
        <v>1158770</v>
      </c>
      <c r="C23" s="8">
        <v>519671</v>
      </c>
      <c r="D23" s="8">
        <v>639099</v>
      </c>
      <c r="F23" s="119">
        <v>22.199798763614684</v>
      </c>
      <c r="G23" s="119">
        <v>20.356160638146605</v>
      </c>
      <c r="H23" s="119">
        <v>23.964663783602983</v>
      </c>
      <c r="I23" s="6"/>
      <c r="J23" s="5"/>
    </row>
    <row r="24" spans="1:10" ht="15">
      <c r="A24" s="88">
        <v>2004</v>
      </c>
      <c r="B24" s="8">
        <v>1180303</v>
      </c>
      <c r="C24" s="8">
        <v>531454</v>
      </c>
      <c r="D24" s="8">
        <v>648849</v>
      </c>
      <c r="F24" s="119">
        <v>22.539443926615895</v>
      </c>
      <c r="G24" s="119">
        <v>20.743092420719595</v>
      </c>
      <c r="H24" s="119">
        <v>24.260263657145508</v>
      </c>
      <c r="I24" s="6"/>
      <c r="J24" s="5"/>
    </row>
    <row r="25" spans="1:10" ht="15">
      <c r="A25" s="88">
        <v>2005</v>
      </c>
      <c r="B25" s="8">
        <v>1201495</v>
      </c>
      <c r="C25" s="8">
        <v>543366</v>
      </c>
      <c r="D25" s="8">
        <v>658129</v>
      </c>
      <c r="F25" s="119">
        <v>22.86132072958646</v>
      </c>
      <c r="G25" s="119">
        <v>21.12333080646102</v>
      </c>
      <c r="H25" s="119">
        <v>24.52749112077608</v>
      </c>
      <c r="I25" s="6"/>
      <c r="J25" s="5"/>
    </row>
    <row r="26" spans="1:10" ht="15">
      <c r="A26" s="88">
        <v>2006</v>
      </c>
      <c r="B26" s="8">
        <v>1215050</v>
      </c>
      <c r="C26" s="8">
        <v>550967</v>
      </c>
      <c r="D26" s="8">
        <v>664083</v>
      </c>
      <c r="F26" s="119">
        <v>23.025589568226373</v>
      </c>
      <c r="G26" s="119">
        <v>21.324381459139495</v>
      </c>
      <c r="H26" s="119">
        <v>24.657648689502093</v>
      </c>
      <c r="I26" s="6"/>
      <c r="J26" s="5"/>
    </row>
    <row r="27" spans="1:10" ht="15">
      <c r="A27" s="88">
        <v>2007</v>
      </c>
      <c r="B27" s="8">
        <v>1225805</v>
      </c>
      <c r="C27" s="8">
        <v>557248</v>
      </c>
      <c r="D27" s="8">
        <v>668557</v>
      </c>
      <c r="F27" s="119">
        <v>23.126284316677495</v>
      </c>
      <c r="G27" s="119">
        <v>21.459133922035193</v>
      </c>
      <c r="H27" s="119">
        <v>24.727511995611934</v>
      </c>
      <c r="I27" s="6"/>
      <c r="J27" s="5"/>
    </row>
    <row r="28" spans="1:10" ht="15">
      <c r="A28" s="88">
        <v>2008</v>
      </c>
      <c r="B28" s="8">
        <v>1240314</v>
      </c>
      <c r="C28" s="8">
        <v>565585</v>
      </c>
      <c r="D28" s="8">
        <v>674729</v>
      </c>
      <c r="F28" s="119">
        <v>23.286535491523782</v>
      </c>
      <c r="G28" s="119">
        <v>21.656207773391028</v>
      </c>
      <c r="H28" s="119">
        <v>24.85500031127275</v>
      </c>
      <c r="I28" s="6"/>
      <c r="J28" s="5"/>
    </row>
    <row r="29" spans="1:10" ht="15">
      <c r="A29" s="88">
        <v>2009</v>
      </c>
      <c r="B29" s="8">
        <v>1255141</v>
      </c>
      <c r="C29" s="8">
        <v>574313</v>
      </c>
      <c r="D29" s="8">
        <v>680828</v>
      </c>
      <c r="F29" s="119">
        <v>23.454323491659327</v>
      </c>
      <c r="G29" s="119">
        <v>21.87803206546728</v>
      </c>
      <c r="H29" s="119">
        <v>24.972050646282955</v>
      </c>
      <c r="I29" s="6"/>
      <c r="J29" s="5"/>
    </row>
    <row r="30" spans="1:10" ht="15">
      <c r="A30" s="88">
        <v>2010</v>
      </c>
      <c r="B30" s="8">
        <v>1268477</v>
      </c>
      <c r="C30" s="8">
        <v>582414</v>
      </c>
      <c r="D30" s="8">
        <v>686063</v>
      </c>
      <c r="F30" s="119">
        <v>23.59836034465951</v>
      </c>
      <c r="G30" s="119">
        <v>22.074380992231703</v>
      </c>
      <c r="H30" s="119">
        <v>25.067522635428922</v>
      </c>
      <c r="I30" s="6"/>
      <c r="J30" s="5"/>
    </row>
    <row r="31" spans="1:10" ht="15">
      <c r="A31" s="41">
        <v>2011</v>
      </c>
      <c r="B31" s="8">
        <v>1285036</v>
      </c>
      <c r="C31" s="8">
        <v>592483</v>
      </c>
      <c r="D31" s="8">
        <v>692553</v>
      </c>
      <c r="F31" s="119">
        <v>23.791380800097457</v>
      </c>
      <c r="G31" s="119">
        <v>22.336490314544506</v>
      </c>
      <c r="H31" s="119">
        <v>25.195353641113925</v>
      </c>
      <c r="I31" s="6"/>
      <c r="J31" s="5"/>
    </row>
    <row r="32" spans="1:10" ht="15">
      <c r="A32" s="41">
        <v>2012</v>
      </c>
      <c r="B32" s="8">
        <v>1293875</v>
      </c>
      <c r="C32" s="8">
        <v>598532</v>
      </c>
      <c r="D32" s="8">
        <v>695343</v>
      </c>
      <c r="F32" s="119">
        <v>23.842873185306505</v>
      </c>
      <c r="G32" s="119">
        <v>22.445325959209818</v>
      </c>
      <c r="H32" s="119">
        <v>25.193112303681236</v>
      </c>
      <c r="I32" s="6"/>
      <c r="J32" s="5"/>
    </row>
    <row r="33" spans="1:10" ht="15">
      <c r="A33" s="41"/>
      <c r="B33" s="8"/>
      <c r="C33" s="8"/>
      <c r="D33" s="8"/>
      <c r="F33" s="90"/>
      <c r="G33" s="10"/>
      <c r="H33" s="10"/>
      <c r="I33" s="6"/>
      <c r="J33" s="5"/>
    </row>
    <row r="34" spans="1:10" ht="15">
      <c r="A34" s="41" t="s">
        <v>127</v>
      </c>
      <c r="B34" s="8"/>
      <c r="C34" s="8"/>
      <c r="D34" s="8"/>
      <c r="F34" s="90"/>
      <c r="G34" s="10"/>
      <c r="H34" s="10"/>
      <c r="I34" s="6"/>
      <c r="J34" s="5"/>
    </row>
    <row r="35" ht="15">
      <c r="I35" s="6"/>
    </row>
    <row r="36" spans="1:9" ht="15">
      <c r="A36" s="101" t="s">
        <v>22</v>
      </c>
      <c r="I36" s="6"/>
    </row>
    <row r="37" spans="1:9" ht="15">
      <c r="A37" s="9"/>
      <c r="I37" s="6"/>
    </row>
    <row r="38" ht="15">
      <c r="I38" s="6"/>
    </row>
    <row r="39" ht="15">
      <c r="I39" s="6"/>
    </row>
    <row r="40" ht="15">
      <c r="I40" s="6"/>
    </row>
    <row r="43" ht="15">
      <c r="J43" s="5"/>
    </row>
    <row r="44" ht="15">
      <c r="J44" s="5"/>
    </row>
    <row r="45" ht="15">
      <c r="J45" s="5"/>
    </row>
    <row r="46" ht="15">
      <c r="J46" s="5"/>
    </row>
    <row r="47" ht="15">
      <c r="J47" s="5"/>
    </row>
    <row r="48" ht="15">
      <c r="J48" s="5"/>
    </row>
    <row r="49" ht="15">
      <c r="J49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61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6.00390625" style="2" customWidth="1"/>
    <col min="2" max="2" width="9.7109375" style="2" customWidth="1"/>
    <col min="3" max="7" width="9.140625" style="2" customWidth="1"/>
    <col min="8" max="8" width="4.57421875" style="2" customWidth="1"/>
    <col min="9" max="16384" width="9.140625" style="2" customWidth="1"/>
  </cols>
  <sheetData>
    <row r="1" ht="15">
      <c r="A1" s="1" t="s">
        <v>90</v>
      </c>
    </row>
    <row r="2" ht="15">
      <c r="A2" s="1"/>
    </row>
    <row r="3" spans="1:14" ht="15">
      <c r="A3" s="3"/>
      <c r="B3" s="89" t="s">
        <v>98</v>
      </c>
      <c r="C3" s="95"/>
      <c r="D3" s="95"/>
      <c r="E3" s="95"/>
      <c r="F3" s="95"/>
      <c r="G3" s="89"/>
      <c r="I3" s="89" t="s">
        <v>99</v>
      </c>
      <c r="J3" s="95"/>
      <c r="K3" s="95"/>
      <c r="L3" s="95"/>
      <c r="M3" s="95"/>
      <c r="N3" s="89"/>
    </row>
    <row r="4" spans="1:14" s="38" customFormat="1" ht="15">
      <c r="A4" s="37"/>
      <c r="B4" s="37" t="s">
        <v>11</v>
      </c>
      <c r="C4" s="37" t="s">
        <v>12</v>
      </c>
      <c r="D4" s="37" t="s">
        <v>13</v>
      </c>
      <c r="E4" s="37" t="s">
        <v>14</v>
      </c>
      <c r="F4" s="37" t="s">
        <v>15</v>
      </c>
      <c r="G4" s="37" t="s">
        <v>2</v>
      </c>
      <c r="I4" s="37" t="s">
        <v>11</v>
      </c>
      <c r="J4" s="37" t="s">
        <v>12</v>
      </c>
      <c r="K4" s="37" t="s">
        <v>13</v>
      </c>
      <c r="L4" s="37" t="s">
        <v>14</v>
      </c>
      <c r="M4" s="37" t="s">
        <v>15</v>
      </c>
      <c r="N4" s="37" t="s">
        <v>2</v>
      </c>
    </row>
    <row r="5" spans="1:9" ht="15">
      <c r="A5" s="3" t="s">
        <v>2</v>
      </c>
      <c r="B5" s="3"/>
      <c r="C5" s="3"/>
      <c r="D5" s="3"/>
      <c r="E5" s="3"/>
      <c r="F5" s="3"/>
      <c r="G5" s="3"/>
      <c r="I5" s="5" t="s">
        <v>62</v>
      </c>
    </row>
    <row r="6" spans="1:7" s="104" customFormat="1" ht="15">
      <c r="A6" s="102" t="s">
        <v>61</v>
      </c>
      <c r="B6" s="103">
        <v>82186</v>
      </c>
      <c r="C6" s="103">
        <v>78337</v>
      </c>
      <c r="D6" s="103">
        <v>155487</v>
      </c>
      <c r="E6" s="103">
        <v>192578</v>
      </c>
      <c r="F6" s="103">
        <v>95380</v>
      </c>
      <c r="G6" s="103">
        <v>603968</v>
      </c>
    </row>
    <row r="7" spans="1:14" ht="15">
      <c r="A7" s="1" t="s">
        <v>100</v>
      </c>
      <c r="B7" s="96">
        <v>2222</v>
      </c>
      <c r="C7" s="96">
        <v>3638</v>
      </c>
      <c r="D7" s="96">
        <v>11510</v>
      </c>
      <c r="E7" s="96">
        <v>42329</v>
      </c>
      <c r="F7" s="96">
        <v>51304</v>
      </c>
      <c r="G7" s="96">
        <v>111003</v>
      </c>
      <c r="H7" s="32"/>
      <c r="I7" s="97">
        <f>SUM(B7*100/$B$6)</f>
        <v>2.7036234881853356</v>
      </c>
      <c r="J7" s="97">
        <f>SUM(C7*100/$C$6)</f>
        <v>4.644037938649681</v>
      </c>
      <c r="K7" s="97">
        <f>SUM(D7*100/$D$6)</f>
        <v>7.402548122994205</v>
      </c>
      <c r="L7" s="97">
        <f>SUM(E7*100/$E$6)</f>
        <v>21.98018465245251</v>
      </c>
      <c r="M7" s="97">
        <f>SUM(F7*100/$F$6)</f>
        <v>53.789054309079475</v>
      </c>
      <c r="N7" s="97">
        <f>SUM(G7*100/$G$6)</f>
        <v>18.378953851859702</v>
      </c>
    </row>
    <row r="8" spans="1:14" ht="15">
      <c r="A8" s="1" t="s">
        <v>101</v>
      </c>
      <c r="B8" s="92"/>
      <c r="C8" s="92"/>
      <c r="D8" s="92"/>
      <c r="E8" s="92"/>
      <c r="F8" s="92"/>
      <c r="G8" s="92"/>
      <c r="I8" s="35"/>
      <c r="J8" s="35"/>
      <c r="K8" s="35"/>
      <c r="L8" s="35"/>
      <c r="M8" s="35"/>
      <c r="N8" s="35"/>
    </row>
    <row r="9" spans="1:14" ht="15">
      <c r="A9" s="15" t="s">
        <v>16</v>
      </c>
      <c r="B9" s="92">
        <v>300</v>
      </c>
      <c r="C9" s="92">
        <v>596</v>
      </c>
      <c r="D9" s="92">
        <v>1376</v>
      </c>
      <c r="E9" s="92">
        <v>8735</v>
      </c>
      <c r="F9" s="92">
        <v>10376</v>
      </c>
      <c r="G9" s="92">
        <v>21383</v>
      </c>
      <c r="I9" s="35">
        <f aca="true" t="shared" si="0" ref="I9:I14">SUM(B9*100/$B$6)</f>
        <v>0.36502567347236753</v>
      </c>
      <c r="J9" s="35">
        <f aca="true" t="shared" si="1" ref="J9:J14">SUM(C9*100/$C$6)</f>
        <v>0.7608154511916464</v>
      </c>
      <c r="K9" s="35">
        <f aca="true" t="shared" si="2" ref="K9:K15">SUM(D9*100/$D$6)</f>
        <v>0.8849614437219832</v>
      </c>
      <c r="L9" s="35">
        <f aca="true" t="shared" si="3" ref="L9:L15">SUM(E9*100/$E$6)</f>
        <v>4.535824445159883</v>
      </c>
      <c r="M9" s="35">
        <f aca="true" t="shared" si="4" ref="M9:M15">SUM(F9*100/$F$6)</f>
        <v>10.878590899559656</v>
      </c>
      <c r="N9" s="35">
        <f aca="true" t="shared" si="5" ref="N9:N15">SUM(G9*100/$G$6)</f>
        <v>3.540419359966091</v>
      </c>
    </row>
    <row r="10" spans="1:14" s="3" customFormat="1" ht="15">
      <c r="A10" s="15" t="s">
        <v>103</v>
      </c>
      <c r="B10" s="92">
        <v>16</v>
      </c>
      <c r="C10" s="92">
        <v>484</v>
      </c>
      <c r="D10" s="92">
        <v>2359</v>
      </c>
      <c r="E10" s="92">
        <v>5280</v>
      </c>
      <c r="F10" s="92">
        <v>2652</v>
      </c>
      <c r="G10" s="92">
        <v>10791</v>
      </c>
      <c r="I10" s="35">
        <f t="shared" si="0"/>
        <v>0.01946803591852627</v>
      </c>
      <c r="J10" s="35">
        <f t="shared" si="1"/>
        <v>0.6178434200952296</v>
      </c>
      <c r="K10" s="35">
        <f t="shared" si="2"/>
        <v>1.5171686378925568</v>
      </c>
      <c r="L10" s="35">
        <f t="shared" si="3"/>
        <v>2.7417462015391165</v>
      </c>
      <c r="M10" s="35">
        <f t="shared" si="4"/>
        <v>2.7804571188928495</v>
      </c>
      <c r="N10" s="35">
        <f t="shared" si="5"/>
        <v>1.7866840627318004</v>
      </c>
    </row>
    <row r="11" spans="1:14" ht="15">
      <c r="A11" s="17" t="s">
        <v>104</v>
      </c>
      <c r="B11" s="92">
        <v>36</v>
      </c>
      <c r="C11" s="92">
        <v>45</v>
      </c>
      <c r="D11" s="92">
        <v>92</v>
      </c>
      <c r="E11" s="92">
        <v>493</v>
      </c>
      <c r="F11" s="92">
        <v>1766</v>
      </c>
      <c r="G11" s="92">
        <v>2432</v>
      </c>
      <c r="I11" s="35">
        <f t="shared" si="0"/>
        <v>0.043803080816684103</v>
      </c>
      <c r="J11" s="35">
        <f t="shared" si="1"/>
        <v>0.057444119636953166</v>
      </c>
      <c r="K11" s="35">
        <f t="shared" si="2"/>
        <v>0.05916893373722562</v>
      </c>
      <c r="L11" s="35">
        <f t="shared" si="3"/>
        <v>0.25600016616643645</v>
      </c>
      <c r="M11" s="35">
        <f t="shared" si="4"/>
        <v>1.851541203606626</v>
      </c>
      <c r="N11" s="35">
        <f t="shared" si="5"/>
        <v>0.40267034015047154</v>
      </c>
    </row>
    <row r="12" spans="1:14" ht="15">
      <c r="A12" s="17" t="s">
        <v>105</v>
      </c>
      <c r="B12" s="92">
        <v>100</v>
      </c>
      <c r="C12" s="92">
        <v>249</v>
      </c>
      <c r="D12" s="92">
        <v>1162</v>
      </c>
      <c r="E12" s="92">
        <v>3460</v>
      </c>
      <c r="F12" s="92">
        <v>3099</v>
      </c>
      <c r="G12" s="92">
        <v>8070</v>
      </c>
      <c r="I12" s="35">
        <f t="shared" si="0"/>
        <v>0.12167522449078919</v>
      </c>
      <c r="J12" s="35">
        <f t="shared" si="1"/>
        <v>0.31785746199114084</v>
      </c>
      <c r="K12" s="35">
        <f t="shared" si="2"/>
        <v>0.7473293587245236</v>
      </c>
      <c r="L12" s="35">
        <f t="shared" si="3"/>
        <v>1.7966745941904059</v>
      </c>
      <c r="M12" s="35">
        <f t="shared" si="4"/>
        <v>3.249108827846509</v>
      </c>
      <c r="N12" s="35">
        <f t="shared" si="5"/>
        <v>1.3361635053512768</v>
      </c>
    </row>
    <row r="13" spans="1:14" ht="15">
      <c r="A13" s="15" t="s">
        <v>17</v>
      </c>
      <c r="B13" s="92">
        <v>1301</v>
      </c>
      <c r="C13" s="92">
        <v>1130</v>
      </c>
      <c r="D13" s="92">
        <v>2844</v>
      </c>
      <c r="E13" s="92">
        <v>7734</v>
      </c>
      <c r="F13" s="92">
        <v>7059</v>
      </c>
      <c r="G13" s="92">
        <v>20068</v>
      </c>
      <c r="I13" s="35">
        <f t="shared" si="0"/>
        <v>1.5829946706251674</v>
      </c>
      <c r="J13" s="35">
        <f t="shared" si="1"/>
        <v>1.4424856708834906</v>
      </c>
      <c r="K13" s="35">
        <f t="shared" si="2"/>
        <v>1.829091821181192</v>
      </c>
      <c r="L13" s="35">
        <f t="shared" si="3"/>
        <v>4.016035061118092</v>
      </c>
      <c r="M13" s="35">
        <f t="shared" si="4"/>
        <v>7.40092262528832</v>
      </c>
      <c r="N13" s="35">
        <f t="shared" si="5"/>
        <v>3.322692592985059</v>
      </c>
    </row>
    <row r="14" spans="1:14" s="1" customFormat="1" ht="15">
      <c r="A14" s="15" t="s">
        <v>106</v>
      </c>
      <c r="B14" s="92">
        <v>6</v>
      </c>
      <c r="C14" s="92">
        <v>32</v>
      </c>
      <c r="D14" s="92">
        <v>467</v>
      </c>
      <c r="E14" s="92">
        <v>12004</v>
      </c>
      <c r="F14" s="92">
        <v>21439</v>
      </c>
      <c r="G14" s="92">
        <v>33954</v>
      </c>
      <c r="I14" s="35">
        <f t="shared" si="0"/>
        <v>0.0073005134694473514</v>
      </c>
      <c r="J14" s="35">
        <f t="shared" si="1"/>
        <v>0.04084915174183336</v>
      </c>
      <c r="K14" s="35">
        <f t="shared" si="2"/>
        <v>0.30034665277483</v>
      </c>
      <c r="L14" s="35">
        <f t="shared" si="3"/>
        <v>6.233318447590068</v>
      </c>
      <c r="M14" s="35">
        <f t="shared" si="4"/>
        <v>22.477458586705808</v>
      </c>
      <c r="N14" s="35">
        <f t="shared" si="5"/>
        <v>5.621821023630391</v>
      </c>
    </row>
    <row r="15" spans="1:14" s="1" customFormat="1" ht="15">
      <c r="A15" s="15" t="s">
        <v>107</v>
      </c>
      <c r="B15" s="14" t="s">
        <v>18</v>
      </c>
      <c r="C15" s="14" t="s">
        <v>18</v>
      </c>
      <c r="D15" s="92">
        <v>23</v>
      </c>
      <c r="E15" s="92">
        <v>2389</v>
      </c>
      <c r="F15" s="92">
        <v>10101</v>
      </c>
      <c r="G15" s="92">
        <v>12517</v>
      </c>
      <c r="I15" s="14" t="s">
        <v>18</v>
      </c>
      <c r="J15" s="14" t="s">
        <v>18</v>
      </c>
      <c r="K15" s="35">
        <f t="shared" si="2"/>
        <v>0.014792233434306405</v>
      </c>
      <c r="L15" s="35">
        <f t="shared" si="3"/>
        <v>1.2405363021736646</v>
      </c>
      <c r="M15" s="35">
        <f t="shared" si="4"/>
        <v>10.59027049695953</v>
      </c>
      <c r="N15" s="35">
        <f t="shared" si="5"/>
        <v>2.0724607926247747</v>
      </c>
    </row>
    <row r="16" spans="1:7" s="1" customFormat="1" ht="12.75">
      <c r="A16" s="15"/>
      <c r="B16" s="93"/>
      <c r="C16" s="93"/>
      <c r="D16" s="93"/>
      <c r="E16" s="93"/>
      <c r="F16" s="93"/>
      <c r="G16" s="93"/>
    </row>
    <row r="17" spans="1:7" s="114" customFormat="1" ht="15">
      <c r="A17" s="151" t="s">
        <v>93</v>
      </c>
      <c r="B17" s="152">
        <v>41966</v>
      </c>
      <c r="C17" s="152">
        <v>36821</v>
      </c>
      <c r="D17" s="152">
        <v>77517</v>
      </c>
      <c r="E17" s="152">
        <v>91880</v>
      </c>
      <c r="F17" s="152">
        <v>36378</v>
      </c>
      <c r="G17" s="152">
        <v>284562</v>
      </c>
    </row>
    <row r="18" spans="1:14" s="18" customFormat="1" ht="15">
      <c r="A18" s="53" t="s">
        <v>19</v>
      </c>
      <c r="B18" s="98">
        <v>1303</v>
      </c>
      <c r="C18" s="98">
        <v>1761</v>
      </c>
      <c r="D18" s="98">
        <v>5394</v>
      </c>
      <c r="E18" s="98">
        <v>19591</v>
      </c>
      <c r="F18" s="99">
        <v>19923</v>
      </c>
      <c r="G18" s="98">
        <v>47972</v>
      </c>
      <c r="H18" s="87"/>
      <c r="I18" s="100">
        <f>SUM(B18*100/$B$17)</f>
        <v>3.104894438354859</v>
      </c>
      <c r="J18" s="100">
        <f>SUM(C18*100/$C$17)</f>
        <v>4.782596887645637</v>
      </c>
      <c r="K18" s="100">
        <f>SUM(D18*100/$D$17)</f>
        <v>6.958473625140292</v>
      </c>
      <c r="L18" s="100">
        <f>SUM(E18*100/$E$17)</f>
        <v>21.322377013495863</v>
      </c>
      <c r="M18" s="100">
        <f>SUM(F18*100/$F$17)</f>
        <v>54.76661718621145</v>
      </c>
      <c r="N18" s="100">
        <f>SUM(G18*100/$G$17)</f>
        <v>16.85818907654571</v>
      </c>
    </row>
    <row r="19" spans="1:14" ht="15">
      <c r="A19" s="1" t="s">
        <v>102</v>
      </c>
      <c r="B19" s="14"/>
      <c r="C19" s="14"/>
      <c r="D19" s="14"/>
      <c r="E19" s="14"/>
      <c r="F19" s="94"/>
      <c r="G19" s="14"/>
      <c r="H19" s="18"/>
      <c r="I19" s="36"/>
      <c r="J19" s="36"/>
      <c r="K19" s="36"/>
      <c r="L19" s="36"/>
      <c r="M19" s="36"/>
      <c r="N19" s="36"/>
    </row>
    <row r="20" spans="1:14" ht="15">
      <c r="A20" s="15" t="s">
        <v>16</v>
      </c>
      <c r="B20" s="14">
        <v>157</v>
      </c>
      <c r="C20" s="14">
        <v>299</v>
      </c>
      <c r="D20" s="14">
        <v>775</v>
      </c>
      <c r="E20" s="14">
        <v>5199</v>
      </c>
      <c r="F20" s="94">
        <v>5061</v>
      </c>
      <c r="G20" s="14">
        <v>11491</v>
      </c>
      <c r="I20" s="36">
        <f>SUM(B20*100/$B$17)</f>
        <v>0.3741123766858886</v>
      </c>
      <c r="J20" s="36">
        <f aca="true" t="shared" si="6" ref="J20:J25">SUM(C20*100/$C$17)</f>
        <v>0.812036609543467</v>
      </c>
      <c r="K20" s="36">
        <f aca="true" t="shared" si="7" ref="K20:K25">SUM(D20*100/$D$17)</f>
        <v>0.9997806932672834</v>
      </c>
      <c r="L20" s="36">
        <f aca="true" t="shared" si="8" ref="L20:L26">SUM(E20*100/$E$17)</f>
        <v>5.658467566390945</v>
      </c>
      <c r="M20" s="36">
        <f aca="true" t="shared" si="9" ref="M20:M26">SUM(F20*100/$F$17)</f>
        <v>13.912254659409534</v>
      </c>
      <c r="N20" s="36">
        <f aca="true" t="shared" si="10" ref="N20:N26">SUM(G20*100/$G$17)</f>
        <v>4.038135801688209</v>
      </c>
    </row>
    <row r="21" spans="1:14" ht="15">
      <c r="A21" s="15" t="s">
        <v>103</v>
      </c>
      <c r="B21" s="14">
        <v>11</v>
      </c>
      <c r="C21" s="14">
        <v>258</v>
      </c>
      <c r="D21" s="14">
        <v>1282</v>
      </c>
      <c r="E21" s="14">
        <v>2488</v>
      </c>
      <c r="F21" s="94">
        <v>761</v>
      </c>
      <c r="G21" s="14">
        <v>4802</v>
      </c>
      <c r="I21" s="84" t="s">
        <v>18</v>
      </c>
      <c r="J21" s="36">
        <f t="shared" si="6"/>
        <v>0.7006871079003829</v>
      </c>
      <c r="K21" s="36">
        <f t="shared" si="7"/>
        <v>1.653830772604719</v>
      </c>
      <c r="L21" s="36">
        <f t="shared" si="8"/>
        <v>2.7078798432738354</v>
      </c>
      <c r="M21" s="36">
        <f t="shared" si="9"/>
        <v>2.091923690142394</v>
      </c>
      <c r="N21" s="36">
        <f t="shared" si="10"/>
        <v>1.6875057105305697</v>
      </c>
    </row>
    <row r="22" spans="1:14" ht="17.25" customHeight="1">
      <c r="A22" s="17" t="s">
        <v>104</v>
      </c>
      <c r="B22" s="14">
        <v>15</v>
      </c>
      <c r="C22" s="14">
        <v>23</v>
      </c>
      <c r="D22" s="14">
        <v>52</v>
      </c>
      <c r="E22" s="14">
        <v>374</v>
      </c>
      <c r="F22" s="94">
        <v>708</v>
      </c>
      <c r="G22" s="14">
        <v>1174</v>
      </c>
      <c r="I22" s="84" t="s">
        <v>18</v>
      </c>
      <c r="J22" s="36">
        <f t="shared" si="6"/>
        <v>0.062464354580266696</v>
      </c>
      <c r="K22" s="36">
        <f t="shared" si="7"/>
        <v>0.06708205941922417</v>
      </c>
      <c r="L22" s="36">
        <f t="shared" si="8"/>
        <v>0.40705267740531126</v>
      </c>
      <c r="M22" s="36">
        <f t="shared" si="9"/>
        <v>1.946231238660729</v>
      </c>
      <c r="N22" s="36">
        <f t="shared" si="10"/>
        <v>0.41256387008806517</v>
      </c>
    </row>
    <row r="23" spans="1:14" ht="15">
      <c r="A23" s="17" t="s">
        <v>105</v>
      </c>
      <c r="B23" s="14">
        <v>31</v>
      </c>
      <c r="C23" s="14">
        <v>93</v>
      </c>
      <c r="D23" s="14">
        <v>457</v>
      </c>
      <c r="E23" s="14">
        <v>1169</v>
      </c>
      <c r="F23" s="94">
        <v>750</v>
      </c>
      <c r="G23" s="14">
        <v>2504</v>
      </c>
      <c r="I23" s="36">
        <f>SUM(B23*100/$B$17)</f>
        <v>0.07386932278511175</v>
      </c>
      <c r="J23" s="36">
        <f t="shared" si="6"/>
        <v>0.25257325982455664</v>
      </c>
      <c r="K23" s="36">
        <f t="shared" si="7"/>
        <v>0.5895480991266432</v>
      </c>
      <c r="L23" s="36">
        <f t="shared" si="8"/>
        <v>1.2723117109272966</v>
      </c>
      <c r="M23" s="36">
        <f t="shared" si="9"/>
        <v>2.061685634174501</v>
      </c>
      <c r="N23" s="36">
        <f t="shared" si="10"/>
        <v>0.8799488336460947</v>
      </c>
    </row>
    <row r="24" spans="1:14" ht="15">
      <c r="A24" s="15" t="s">
        <v>17</v>
      </c>
      <c r="B24" s="14">
        <v>836</v>
      </c>
      <c r="C24" s="14">
        <v>548</v>
      </c>
      <c r="D24" s="14">
        <v>1120</v>
      </c>
      <c r="E24" s="14">
        <v>2701</v>
      </c>
      <c r="F24" s="94">
        <v>2347</v>
      </c>
      <c r="G24" s="14">
        <v>7552</v>
      </c>
      <c r="I24" s="36">
        <f>SUM(B24*100/$B$17)</f>
        <v>1.9920888338178526</v>
      </c>
      <c r="J24" s="36">
        <f t="shared" si="6"/>
        <v>1.4882811439124413</v>
      </c>
      <c r="K24" s="36">
        <f t="shared" si="7"/>
        <v>1.4448443567217513</v>
      </c>
      <c r="L24" s="36">
        <f t="shared" si="8"/>
        <v>2.9397039616891596</v>
      </c>
      <c r="M24" s="36">
        <f t="shared" si="9"/>
        <v>6.451701577876738</v>
      </c>
      <c r="N24" s="36">
        <f t="shared" si="10"/>
        <v>2.6539031915716085</v>
      </c>
    </row>
    <row r="25" spans="1:14" ht="15">
      <c r="A25" s="15" t="s">
        <v>106</v>
      </c>
      <c r="B25" s="14">
        <v>0</v>
      </c>
      <c r="C25" s="14">
        <v>20</v>
      </c>
      <c r="D25" s="14">
        <v>264</v>
      </c>
      <c r="E25" s="14">
        <v>6473</v>
      </c>
      <c r="F25" s="94">
        <v>8548</v>
      </c>
      <c r="G25" s="14">
        <v>15312</v>
      </c>
      <c r="I25" s="84" t="s">
        <v>18</v>
      </c>
      <c r="J25" s="36">
        <f t="shared" si="6"/>
        <v>0.05431683006979713</v>
      </c>
      <c r="K25" s="36">
        <f t="shared" si="7"/>
        <v>0.34057045551298426</v>
      </c>
      <c r="L25" s="36">
        <f t="shared" si="8"/>
        <v>7.045058772311711</v>
      </c>
      <c r="M25" s="36">
        <f t="shared" si="9"/>
        <v>23.497718401231513</v>
      </c>
      <c r="N25" s="36">
        <f t="shared" si="10"/>
        <v>5.380901174436502</v>
      </c>
    </row>
    <row r="26" spans="1:14" ht="15">
      <c r="A26" s="15" t="s">
        <v>107</v>
      </c>
      <c r="B26" s="14">
        <v>0</v>
      </c>
      <c r="C26" s="14">
        <v>0</v>
      </c>
      <c r="D26" s="14">
        <v>13</v>
      </c>
      <c r="E26" s="14">
        <v>1828</v>
      </c>
      <c r="F26" s="94">
        <v>5169</v>
      </c>
      <c r="G26" s="14">
        <v>7014</v>
      </c>
      <c r="I26" s="84" t="s">
        <v>18</v>
      </c>
      <c r="J26" s="84" t="s">
        <v>18</v>
      </c>
      <c r="K26" s="84" t="s">
        <v>18</v>
      </c>
      <c r="L26" s="36">
        <f t="shared" si="8"/>
        <v>1.9895515890291684</v>
      </c>
      <c r="M26" s="36">
        <f t="shared" si="9"/>
        <v>14.209137390730662</v>
      </c>
      <c r="N26" s="36">
        <f t="shared" si="10"/>
        <v>2.464840702553398</v>
      </c>
    </row>
    <row r="27" spans="1:7" ht="15">
      <c r="A27" s="52"/>
      <c r="B27" s="14"/>
      <c r="C27" s="14"/>
      <c r="D27" s="91"/>
      <c r="E27" s="91"/>
      <c r="F27" s="91"/>
      <c r="G27" s="91"/>
    </row>
    <row r="28" spans="1:7" s="114" customFormat="1" ht="15">
      <c r="A28" s="151" t="s">
        <v>94</v>
      </c>
      <c r="B28" s="152">
        <v>40220</v>
      </c>
      <c r="C28" s="152">
        <v>41516</v>
      </c>
      <c r="D28" s="152">
        <v>77970</v>
      </c>
      <c r="E28" s="152">
        <v>100698</v>
      </c>
      <c r="F28" s="152">
        <v>59002</v>
      </c>
      <c r="G28" s="152">
        <v>319406</v>
      </c>
    </row>
    <row r="29" spans="1:14" s="18" customFormat="1" ht="15">
      <c r="A29" s="54" t="s">
        <v>20</v>
      </c>
      <c r="B29" s="98">
        <v>919</v>
      </c>
      <c r="C29" s="98">
        <v>1877</v>
      </c>
      <c r="D29" s="98">
        <v>6116</v>
      </c>
      <c r="E29" s="98">
        <v>22738</v>
      </c>
      <c r="F29" s="99">
        <v>31381</v>
      </c>
      <c r="G29" s="98">
        <v>63031</v>
      </c>
      <c r="H29" s="32"/>
      <c r="I29" s="100">
        <f>SUM(B29*100/$B$28)</f>
        <v>2.284932869219294</v>
      </c>
      <c r="J29" s="100">
        <f>SUM(C29*100/$C$28)</f>
        <v>4.521148472877926</v>
      </c>
      <c r="K29" s="100">
        <f>SUM(D29*100/$D$28)</f>
        <v>7.844042580479671</v>
      </c>
      <c r="L29" s="100">
        <f>SUM(E29*100/$E$28)</f>
        <v>22.58038888557866</v>
      </c>
      <c r="M29" s="100">
        <f>SUM(F29*100/$F$28)</f>
        <v>53.18633266668927</v>
      </c>
      <c r="N29" s="100">
        <f>SUM(G29*100/$G$28)</f>
        <v>19.733818400405752</v>
      </c>
    </row>
    <row r="30" spans="1:14" ht="15">
      <c r="A30" s="1" t="s">
        <v>101</v>
      </c>
      <c r="B30" s="14"/>
      <c r="C30" s="14"/>
      <c r="D30" s="14"/>
      <c r="E30" s="14"/>
      <c r="F30" s="94"/>
      <c r="G30" s="14"/>
      <c r="H30" s="18"/>
      <c r="I30" s="36"/>
      <c r="J30" s="36"/>
      <c r="K30" s="36"/>
      <c r="L30" s="36"/>
      <c r="M30" s="36"/>
      <c r="N30" s="36"/>
    </row>
    <row r="31" spans="1:14" ht="15">
      <c r="A31" s="15" t="s">
        <v>16</v>
      </c>
      <c r="B31" s="14">
        <v>143</v>
      </c>
      <c r="C31" s="14">
        <v>297</v>
      </c>
      <c r="D31" s="14">
        <v>601</v>
      </c>
      <c r="E31" s="14">
        <v>3536</v>
      </c>
      <c r="F31" s="94">
        <v>5315</v>
      </c>
      <c r="G31" s="14">
        <v>9892</v>
      </c>
      <c r="I31" s="36">
        <f>SUM(B31*100/$B$28)</f>
        <v>0.35554450522128295</v>
      </c>
      <c r="J31" s="36">
        <f>SUM(C31*100/$C$28)</f>
        <v>0.7153868388091338</v>
      </c>
      <c r="K31" s="36">
        <f aca="true" t="shared" si="11" ref="K31:K36">SUM(D31*100/$D$28)</f>
        <v>0.7708092856226754</v>
      </c>
      <c r="L31" s="36">
        <f aca="true" t="shared" si="12" ref="L31:L37">SUM(E31*100/$E$28)</f>
        <v>3.5114898011877096</v>
      </c>
      <c r="M31" s="36">
        <f aca="true" t="shared" si="13" ref="M31:M37">SUM(F31*100/$F$28)</f>
        <v>9.008169214602894</v>
      </c>
      <c r="N31" s="36">
        <f aca="true" t="shared" si="14" ref="N31:N37">SUM(G31*100/$G$28)</f>
        <v>3.0969988040299805</v>
      </c>
    </row>
    <row r="32" spans="1:14" ht="15">
      <c r="A32" s="15" t="s">
        <v>103</v>
      </c>
      <c r="B32" s="14">
        <v>5</v>
      </c>
      <c r="C32" s="14">
        <v>226</v>
      </c>
      <c r="D32" s="14">
        <v>1077</v>
      </c>
      <c r="E32" s="14">
        <v>2792</v>
      </c>
      <c r="F32" s="94">
        <v>1889</v>
      </c>
      <c r="G32" s="14">
        <v>5989</v>
      </c>
      <c r="I32" s="84" t="s">
        <v>18</v>
      </c>
      <c r="J32" s="36">
        <f>SUM(C32*100/$C$28)</f>
        <v>0.5443684362655362</v>
      </c>
      <c r="K32" s="36">
        <f t="shared" si="11"/>
        <v>1.3813005001923817</v>
      </c>
      <c r="L32" s="36">
        <f t="shared" si="12"/>
        <v>2.7726469244672187</v>
      </c>
      <c r="M32" s="36">
        <f t="shared" si="13"/>
        <v>3.201586386902139</v>
      </c>
      <c r="N32" s="36">
        <f t="shared" si="14"/>
        <v>1.8750430486590735</v>
      </c>
    </row>
    <row r="33" spans="1:14" ht="15">
      <c r="A33" s="17" t="s">
        <v>104</v>
      </c>
      <c r="B33" s="14">
        <v>18</v>
      </c>
      <c r="C33" s="14">
        <v>22</v>
      </c>
      <c r="D33" s="14">
        <v>40</v>
      </c>
      <c r="E33" s="14">
        <v>119</v>
      </c>
      <c r="F33" s="94">
        <v>1056</v>
      </c>
      <c r="G33" s="14">
        <v>1258</v>
      </c>
      <c r="I33" s="84" t="s">
        <v>18</v>
      </c>
      <c r="J33" s="36">
        <f>SUM(C33*100/$C$28)</f>
        <v>0.05299161768956547</v>
      </c>
      <c r="K33" s="36">
        <f t="shared" si="11"/>
        <v>0.05130178273695011</v>
      </c>
      <c r="L33" s="36">
        <f t="shared" si="12"/>
        <v>0.118175137539971</v>
      </c>
      <c r="M33" s="36">
        <f t="shared" si="13"/>
        <v>1.7897698383105658</v>
      </c>
      <c r="N33" s="36">
        <f t="shared" si="14"/>
        <v>0.39385609537704364</v>
      </c>
    </row>
    <row r="34" spans="1:14" ht="15">
      <c r="A34" s="17" t="s">
        <v>105</v>
      </c>
      <c r="B34" s="14">
        <v>66</v>
      </c>
      <c r="C34" s="14">
        <v>156</v>
      </c>
      <c r="D34" s="14">
        <v>705</v>
      </c>
      <c r="E34" s="14">
        <v>2291</v>
      </c>
      <c r="F34" s="94">
        <v>2348</v>
      </c>
      <c r="G34" s="14">
        <v>5566</v>
      </c>
      <c r="I34" s="36">
        <f>SUM(B34*100/$B$28)</f>
        <v>0.16409746394828442</v>
      </c>
      <c r="J34" s="36">
        <f>SUM(C34*100/$C$28)</f>
        <v>0.3757587436169188</v>
      </c>
      <c r="K34" s="36">
        <f t="shared" si="11"/>
        <v>0.9041939207387457</v>
      </c>
      <c r="L34" s="36">
        <f t="shared" si="12"/>
        <v>2.275119664740114</v>
      </c>
      <c r="M34" s="36">
        <f t="shared" si="13"/>
        <v>3.97952611775872</v>
      </c>
      <c r="N34" s="36">
        <f t="shared" si="14"/>
        <v>1.7426097192914347</v>
      </c>
    </row>
    <row r="35" spans="1:14" ht="15">
      <c r="A35" s="15" t="s">
        <v>17</v>
      </c>
      <c r="B35" s="14">
        <v>465</v>
      </c>
      <c r="C35" s="14">
        <v>582</v>
      </c>
      <c r="D35" s="14">
        <v>1724</v>
      </c>
      <c r="E35" s="14">
        <v>5033</v>
      </c>
      <c r="F35" s="94">
        <v>4712</v>
      </c>
      <c r="G35" s="14">
        <v>12516</v>
      </c>
      <c r="I35" s="36">
        <f>SUM(B35*100/$B$28)</f>
        <v>1.156141223272004</v>
      </c>
      <c r="J35" s="36">
        <f>SUM(C35*100/$C$28)</f>
        <v>1.4018691588785046</v>
      </c>
      <c r="K35" s="36">
        <f t="shared" si="11"/>
        <v>2.21110683596255</v>
      </c>
      <c r="L35" s="36">
        <f t="shared" si="12"/>
        <v>4.998113170072891</v>
      </c>
      <c r="M35" s="36">
        <f t="shared" si="13"/>
        <v>7.986169960340328</v>
      </c>
      <c r="N35" s="36">
        <f t="shared" si="14"/>
        <v>3.918523759728997</v>
      </c>
    </row>
    <row r="36" spans="1:14" ht="15">
      <c r="A36" s="15" t="s">
        <v>106</v>
      </c>
      <c r="B36" s="14">
        <v>4</v>
      </c>
      <c r="C36" s="14">
        <v>12</v>
      </c>
      <c r="D36" s="14">
        <v>203</v>
      </c>
      <c r="E36" s="14">
        <v>5531</v>
      </c>
      <c r="F36" s="94">
        <v>12891</v>
      </c>
      <c r="G36" s="14">
        <v>18642</v>
      </c>
      <c r="I36" s="84" t="s">
        <v>18</v>
      </c>
      <c r="J36" s="84" t="s">
        <v>18</v>
      </c>
      <c r="K36" s="36">
        <f t="shared" si="11"/>
        <v>0.2603565473900218</v>
      </c>
      <c r="L36" s="36">
        <f t="shared" si="12"/>
        <v>5.49266122465193</v>
      </c>
      <c r="M36" s="36">
        <f t="shared" si="13"/>
        <v>21.84841191824006</v>
      </c>
      <c r="N36" s="36">
        <f t="shared" si="14"/>
        <v>5.836458926883027</v>
      </c>
    </row>
    <row r="37" spans="1:14" ht="15">
      <c r="A37" s="15" t="s">
        <v>107</v>
      </c>
      <c r="B37" s="14">
        <v>0</v>
      </c>
      <c r="C37" s="14">
        <v>0</v>
      </c>
      <c r="D37" s="14">
        <v>8</v>
      </c>
      <c r="E37" s="14">
        <v>561</v>
      </c>
      <c r="F37" s="94">
        <v>4932</v>
      </c>
      <c r="G37" s="14">
        <v>5503</v>
      </c>
      <c r="I37" s="84" t="s">
        <v>18</v>
      </c>
      <c r="J37" s="84" t="s">
        <v>18</v>
      </c>
      <c r="K37" s="84" t="s">
        <v>18</v>
      </c>
      <c r="L37" s="36">
        <f t="shared" si="12"/>
        <v>0.5571113626884348</v>
      </c>
      <c r="M37" s="36">
        <f t="shared" si="13"/>
        <v>8.359038676655029</v>
      </c>
      <c r="N37" s="36">
        <f t="shared" si="14"/>
        <v>1.7228856064068927</v>
      </c>
    </row>
    <row r="38" spans="2:14" ht="15">
      <c r="B38" s="6"/>
      <c r="C38" s="6"/>
      <c r="I38" s="51"/>
      <c r="J38" s="51"/>
      <c r="K38" s="51"/>
      <c r="L38" s="51"/>
      <c r="M38" s="51"/>
      <c r="N38" s="51"/>
    </row>
    <row r="39" spans="1:3" ht="15">
      <c r="A39" s="3" t="s">
        <v>0</v>
      </c>
      <c r="B39" s="6"/>
      <c r="C39" s="6"/>
    </row>
    <row r="40" spans="1:3" ht="15">
      <c r="A40" s="3"/>
      <c r="B40" s="6"/>
      <c r="C40" s="6"/>
    </row>
    <row r="41" spans="1:3" ht="15">
      <c r="A41" s="3"/>
      <c r="B41" s="6"/>
      <c r="C41" s="6"/>
    </row>
    <row r="42" ht="15">
      <c r="A42" s="6"/>
    </row>
    <row r="43" ht="15">
      <c r="A43" s="6"/>
    </row>
    <row r="44" ht="15">
      <c r="A44" s="6"/>
    </row>
    <row r="45" ht="15">
      <c r="A45" s="6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36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23.00390625" style="28" customWidth="1"/>
    <col min="2" max="3" width="10.140625" style="12" bestFit="1" customWidth="1"/>
    <col min="4" max="4" width="11.140625" style="12" bestFit="1" customWidth="1"/>
    <col min="5" max="8" width="9.140625" style="12" customWidth="1"/>
    <col min="9" max="9" width="1.57421875" style="12" customWidth="1"/>
    <col min="10" max="12" width="9.140625" style="12" customWidth="1"/>
    <col min="13" max="16" width="10.140625" style="12" bestFit="1" customWidth="1"/>
    <col min="17" max="16384" width="9.140625" style="12" customWidth="1"/>
  </cols>
  <sheetData>
    <row r="1" spans="1:5" ht="12.75" customHeight="1">
      <c r="A1" s="167" t="s">
        <v>108</v>
      </c>
      <c r="B1" s="167"/>
      <c r="C1" s="167"/>
      <c r="D1" s="167"/>
      <c r="E1" s="167"/>
    </row>
    <row r="3" spans="2:12" ht="12">
      <c r="B3" s="12">
        <v>2007</v>
      </c>
      <c r="C3" s="12">
        <v>2008</v>
      </c>
      <c r="D3" s="12">
        <v>2009</v>
      </c>
      <c r="E3" s="12">
        <v>2010</v>
      </c>
      <c r="F3" s="29">
        <v>2011</v>
      </c>
      <c r="G3" s="29"/>
      <c r="H3" s="29"/>
      <c r="I3" s="85"/>
      <c r="J3" s="86">
        <v>2012</v>
      </c>
      <c r="K3" s="86"/>
      <c r="L3" s="86"/>
    </row>
    <row r="4" spans="1:12" ht="12">
      <c r="A4" s="168" t="s">
        <v>109</v>
      </c>
      <c r="B4" s="168"/>
      <c r="C4" s="168"/>
      <c r="D4" s="168"/>
      <c r="E4" s="168"/>
      <c r="F4" s="12" t="s">
        <v>2</v>
      </c>
      <c r="G4" s="27" t="s">
        <v>3</v>
      </c>
      <c r="H4" s="27" t="s">
        <v>4</v>
      </c>
      <c r="I4" s="57"/>
      <c r="J4" s="11" t="s">
        <v>2</v>
      </c>
      <c r="K4" s="57" t="s">
        <v>3</v>
      </c>
      <c r="L4" s="57" t="s">
        <v>4</v>
      </c>
    </row>
    <row r="5" spans="1:12" ht="12">
      <c r="A5" s="58" t="s">
        <v>110</v>
      </c>
      <c r="B5" s="59">
        <v>32260</v>
      </c>
      <c r="C5" s="59">
        <v>31799</v>
      </c>
      <c r="D5" s="59">
        <v>31219</v>
      </c>
      <c r="E5" s="60">
        <v>29782</v>
      </c>
      <c r="F5" s="60">
        <v>30540</v>
      </c>
      <c r="G5" s="60">
        <v>11840</v>
      </c>
      <c r="H5" s="60">
        <v>18700</v>
      </c>
      <c r="I5" s="60"/>
      <c r="J5" s="12">
        <v>29692</v>
      </c>
      <c r="K5" s="12">
        <v>11631</v>
      </c>
      <c r="L5" s="12">
        <v>18061</v>
      </c>
    </row>
    <row r="6" spans="1:12" ht="12">
      <c r="A6" s="61" t="s">
        <v>111</v>
      </c>
      <c r="B6" s="59">
        <v>46</v>
      </c>
      <c r="C6" s="59">
        <v>45</v>
      </c>
      <c r="D6" s="59">
        <v>45</v>
      </c>
      <c r="E6" s="12">
        <v>47</v>
      </c>
      <c r="F6" s="12">
        <v>47</v>
      </c>
      <c r="G6" s="27">
        <v>52</v>
      </c>
      <c r="H6" s="62">
        <v>43.49</v>
      </c>
      <c r="I6" s="62"/>
      <c r="J6" s="12">
        <v>46</v>
      </c>
      <c r="K6" s="12">
        <v>51</v>
      </c>
      <c r="L6" s="12">
        <v>43</v>
      </c>
    </row>
    <row r="7" spans="1:12" ht="12">
      <c r="A7" s="58" t="s">
        <v>112</v>
      </c>
      <c r="B7" s="63">
        <v>48.02</v>
      </c>
      <c r="C7" s="63">
        <v>49.91</v>
      </c>
      <c r="D7" s="63">
        <v>53.78</v>
      </c>
      <c r="E7" s="12">
        <v>55.78</v>
      </c>
      <c r="F7" s="12">
        <v>56.77</v>
      </c>
      <c r="G7" s="27">
        <v>58.75</v>
      </c>
      <c r="H7" s="27">
        <v>55.27</v>
      </c>
      <c r="I7" s="27"/>
      <c r="J7" s="12">
        <v>57.36</v>
      </c>
      <c r="K7" s="12">
        <v>58.11</v>
      </c>
      <c r="L7" s="12">
        <v>56.78</v>
      </c>
    </row>
    <row r="8" spans="7:9" ht="12">
      <c r="G8" s="27"/>
      <c r="H8" s="27"/>
      <c r="I8" s="27"/>
    </row>
    <row r="9" spans="1:9" ht="12">
      <c r="A9" s="55" t="s">
        <v>113</v>
      </c>
      <c r="G9" s="27"/>
      <c r="H9" s="27"/>
      <c r="I9" s="27"/>
    </row>
    <row r="10" spans="1:12" ht="12">
      <c r="A10" s="58" t="s">
        <v>114</v>
      </c>
      <c r="B10" s="59">
        <v>14331</v>
      </c>
      <c r="C10" s="59">
        <v>15139</v>
      </c>
      <c r="D10" s="59">
        <v>15706</v>
      </c>
      <c r="E10" s="60">
        <v>16487</v>
      </c>
      <c r="F10" s="60">
        <v>16707</v>
      </c>
      <c r="G10" s="60">
        <v>5865</v>
      </c>
      <c r="H10" s="60">
        <v>10842</v>
      </c>
      <c r="I10" s="60"/>
      <c r="J10" s="64">
        <v>17238</v>
      </c>
      <c r="K10" s="64">
        <v>6254</v>
      </c>
      <c r="L10" s="64">
        <v>10984</v>
      </c>
    </row>
    <row r="11" spans="1:12" ht="12">
      <c r="A11" s="61" t="s">
        <v>115</v>
      </c>
      <c r="B11" s="59">
        <v>7101</v>
      </c>
      <c r="C11" s="59">
        <v>7493</v>
      </c>
      <c r="D11" s="59">
        <v>7686</v>
      </c>
      <c r="E11" s="60">
        <v>7868</v>
      </c>
      <c r="F11" s="60">
        <v>7827</v>
      </c>
      <c r="G11" s="27" t="s">
        <v>23</v>
      </c>
      <c r="H11" s="27">
        <v>7827</v>
      </c>
      <c r="I11" s="27"/>
      <c r="J11" s="64">
        <v>7957</v>
      </c>
      <c r="K11" s="64" t="s">
        <v>23</v>
      </c>
      <c r="L11" s="64">
        <v>7957</v>
      </c>
    </row>
    <row r="12" spans="1:12" ht="12.75" customHeight="1">
      <c r="A12" s="61" t="s">
        <v>116</v>
      </c>
      <c r="B12" s="59">
        <v>4371</v>
      </c>
      <c r="C12" s="59">
        <v>4877</v>
      </c>
      <c r="D12" s="59">
        <v>5067</v>
      </c>
      <c r="E12" s="60">
        <v>5625</v>
      </c>
      <c r="F12" s="60">
        <v>5812</v>
      </c>
      <c r="G12" s="64">
        <v>5812</v>
      </c>
      <c r="H12" s="27" t="s">
        <v>23</v>
      </c>
      <c r="I12" s="27"/>
      <c r="J12" s="64">
        <v>6209</v>
      </c>
      <c r="K12" s="64">
        <v>6209</v>
      </c>
      <c r="L12" s="64" t="s">
        <v>23</v>
      </c>
    </row>
    <row r="13" spans="1:12" ht="12.75" customHeight="1">
      <c r="A13" s="61" t="s">
        <v>117</v>
      </c>
      <c r="B13" s="59">
        <v>8855</v>
      </c>
      <c r="C13" s="59">
        <v>9458</v>
      </c>
      <c r="D13" s="59">
        <v>10044</v>
      </c>
      <c r="E13" s="60">
        <v>10485</v>
      </c>
      <c r="F13" s="60">
        <v>10950</v>
      </c>
      <c r="G13" s="27">
        <v>2209</v>
      </c>
      <c r="H13" s="27">
        <v>8741</v>
      </c>
      <c r="I13" s="27"/>
      <c r="J13" s="64">
        <v>11273</v>
      </c>
      <c r="K13" s="64">
        <v>2428</v>
      </c>
      <c r="L13" s="64">
        <v>8845</v>
      </c>
    </row>
    <row r="14" spans="5:9" ht="12">
      <c r="E14" s="60"/>
      <c r="F14" s="60"/>
      <c r="G14" s="27"/>
      <c r="H14" s="27"/>
      <c r="I14" s="27"/>
    </row>
    <row r="15" spans="1:9" ht="12">
      <c r="A15" s="58" t="s">
        <v>118</v>
      </c>
      <c r="E15" s="60"/>
      <c r="F15" s="60"/>
      <c r="G15" s="27"/>
      <c r="H15" s="27"/>
      <c r="I15" s="27"/>
    </row>
    <row r="16" spans="1:12" ht="12.75" customHeight="1">
      <c r="A16" s="65" t="s">
        <v>2</v>
      </c>
      <c r="B16" s="59">
        <v>1555552</v>
      </c>
      <c r="C16" s="59">
        <v>1637894</v>
      </c>
      <c r="D16" s="59">
        <v>1689663</v>
      </c>
      <c r="E16" s="60">
        <v>1735833</v>
      </c>
      <c r="F16" s="60">
        <v>1762417</v>
      </c>
      <c r="G16" s="60">
        <v>156236</v>
      </c>
      <c r="H16" s="60">
        <v>1606181</v>
      </c>
      <c r="I16" s="60"/>
      <c r="J16" s="60">
        <v>1789942</v>
      </c>
      <c r="K16" s="60">
        <v>167521</v>
      </c>
      <c r="L16" s="60">
        <v>1622421</v>
      </c>
    </row>
    <row r="17" spans="1:12" ht="12.75" customHeight="1">
      <c r="A17" s="66" t="s">
        <v>119</v>
      </c>
      <c r="B17" s="59">
        <v>598078</v>
      </c>
      <c r="C17" s="59">
        <v>637458</v>
      </c>
      <c r="D17" s="59">
        <v>655152</v>
      </c>
      <c r="E17" s="60">
        <v>664749</v>
      </c>
      <c r="F17" s="60">
        <v>662647</v>
      </c>
      <c r="G17" s="27" t="s">
        <v>23</v>
      </c>
      <c r="H17" s="64">
        <v>662647</v>
      </c>
      <c r="I17" s="64"/>
      <c r="J17" s="60">
        <v>675412</v>
      </c>
      <c r="K17" s="64" t="s">
        <v>23</v>
      </c>
      <c r="L17" s="64">
        <v>675412</v>
      </c>
    </row>
    <row r="18" spans="1:12" ht="12.75" customHeight="1">
      <c r="A18" s="66" t="s">
        <v>116</v>
      </c>
      <c r="B18" s="59">
        <v>69968</v>
      </c>
      <c r="C18" s="59">
        <v>78242</v>
      </c>
      <c r="D18" s="59">
        <v>81137</v>
      </c>
      <c r="E18" s="60">
        <v>93060</v>
      </c>
      <c r="F18" s="60">
        <v>111311</v>
      </c>
      <c r="G18" s="60">
        <v>111311</v>
      </c>
      <c r="H18" s="64" t="s">
        <v>23</v>
      </c>
      <c r="I18" s="64"/>
      <c r="J18" s="60">
        <v>121131</v>
      </c>
      <c r="K18" s="64">
        <v>121131</v>
      </c>
      <c r="L18" s="64" t="s">
        <v>23</v>
      </c>
    </row>
    <row r="19" spans="1:12" ht="12.75" customHeight="1">
      <c r="A19" s="66" t="s">
        <v>117</v>
      </c>
      <c r="B19" s="59">
        <v>884250</v>
      </c>
      <c r="C19" s="59">
        <v>920899</v>
      </c>
      <c r="D19" s="59">
        <v>952058</v>
      </c>
      <c r="E19" s="60">
        <v>977178</v>
      </c>
      <c r="F19" s="60">
        <v>987588</v>
      </c>
      <c r="G19" s="60">
        <v>44925</v>
      </c>
      <c r="H19" s="60">
        <v>942663</v>
      </c>
      <c r="I19" s="60"/>
      <c r="J19" s="60">
        <v>992126</v>
      </c>
      <c r="K19" s="60">
        <v>46390</v>
      </c>
      <c r="L19" s="60">
        <v>945736</v>
      </c>
    </row>
    <row r="20" spans="1:9" ht="12.75" customHeight="1">
      <c r="A20" s="58"/>
      <c r="E20" s="60"/>
      <c r="G20" s="27"/>
      <c r="H20" s="27"/>
      <c r="I20" s="27"/>
    </row>
    <row r="21" spans="1:9" ht="12.75" customHeight="1">
      <c r="A21" s="58" t="s">
        <v>120</v>
      </c>
      <c r="G21" s="27"/>
      <c r="H21" s="27"/>
      <c r="I21" s="27"/>
    </row>
    <row r="22" spans="1:12" ht="12.75" customHeight="1">
      <c r="A22" s="65" t="s">
        <v>2</v>
      </c>
      <c r="B22" s="63">
        <v>55.55</v>
      </c>
      <c r="C22" s="63">
        <v>59.42</v>
      </c>
      <c r="D22" s="63">
        <v>63.54</v>
      </c>
      <c r="E22" s="12">
        <v>66.69</v>
      </c>
      <c r="F22" s="12">
        <v>68.17</v>
      </c>
      <c r="G22" s="27">
        <v>89.19</v>
      </c>
      <c r="H22" s="27">
        <v>66.12</v>
      </c>
      <c r="I22" s="27"/>
      <c r="J22" s="12">
        <v>70.49</v>
      </c>
      <c r="K22" s="12">
        <v>90.9</v>
      </c>
      <c r="L22" s="12">
        <v>68.38</v>
      </c>
    </row>
    <row r="23" spans="1:12" ht="12.75" customHeight="1">
      <c r="A23" s="66" t="s">
        <v>115</v>
      </c>
      <c r="B23" s="63">
        <v>59.24</v>
      </c>
      <c r="C23" s="63">
        <v>64</v>
      </c>
      <c r="D23" s="63">
        <v>68.25</v>
      </c>
      <c r="E23" s="12">
        <v>71.36</v>
      </c>
      <c r="F23" s="12">
        <v>71.96</v>
      </c>
      <c r="G23" s="27" t="s">
        <v>23</v>
      </c>
      <c r="H23" s="27">
        <v>71.96</v>
      </c>
      <c r="I23" s="27"/>
      <c r="J23" s="27">
        <v>74.84</v>
      </c>
      <c r="K23" s="27" t="s">
        <v>23</v>
      </c>
      <c r="L23" s="27">
        <v>74.84</v>
      </c>
    </row>
    <row r="24" spans="1:12" ht="12.75" customHeight="1">
      <c r="A24" s="66" t="s">
        <v>116</v>
      </c>
      <c r="B24" s="63">
        <v>70.87</v>
      </c>
      <c r="C24" s="63">
        <v>74.42</v>
      </c>
      <c r="D24" s="63">
        <v>79.85</v>
      </c>
      <c r="E24" s="12">
        <v>83.74</v>
      </c>
      <c r="F24" s="12">
        <v>86.79</v>
      </c>
      <c r="G24" s="27">
        <v>86.79</v>
      </c>
      <c r="H24" s="27" t="s">
        <v>23</v>
      </c>
      <c r="I24" s="27"/>
      <c r="J24" s="27">
        <v>89.01</v>
      </c>
      <c r="K24" s="27">
        <v>89.01</v>
      </c>
      <c r="L24" s="27" t="s">
        <v>23</v>
      </c>
    </row>
    <row r="25" spans="1:12" ht="12.75" customHeight="1">
      <c r="A25" s="66" t="s">
        <v>117</v>
      </c>
      <c r="B25" s="63">
        <v>51.88</v>
      </c>
      <c r="C25" s="63">
        <v>55</v>
      </c>
      <c r="D25" s="63">
        <v>58.92</v>
      </c>
      <c r="E25" s="67">
        <v>61.9</v>
      </c>
      <c r="F25" s="12">
        <v>63.53</v>
      </c>
      <c r="G25" s="27">
        <v>95.12</v>
      </c>
      <c r="H25" s="27">
        <v>62.02</v>
      </c>
      <c r="I25" s="27"/>
      <c r="J25" s="12">
        <v>65.26</v>
      </c>
      <c r="K25" s="12">
        <v>95.83</v>
      </c>
      <c r="L25" s="12">
        <v>63.76</v>
      </c>
    </row>
    <row r="26" spans="1:5" ht="12.75" customHeight="1">
      <c r="A26" s="68"/>
      <c r="E26" s="13"/>
    </row>
    <row r="27" spans="1:5" ht="12">
      <c r="A27" s="69" t="s">
        <v>22</v>
      </c>
      <c r="B27" s="70"/>
      <c r="C27" s="70"/>
      <c r="D27" s="70"/>
      <c r="E27" s="13"/>
    </row>
    <row r="28" spans="1:5" ht="12">
      <c r="A28" s="69"/>
      <c r="B28" s="13"/>
      <c r="C28" s="13"/>
      <c r="D28" s="13"/>
      <c r="E28" s="13"/>
    </row>
    <row r="36" ht="12">
      <c r="A36" s="12"/>
    </row>
  </sheetData>
  <sheetProtection/>
  <mergeCells count="2">
    <mergeCell ref="A1:E1"/>
    <mergeCell ref="A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6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6.00390625" style="24" customWidth="1"/>
    <col min="2" max="2" width="38.140625" style="24" customWidth="1"/>
    <col min="3" max="3" width="9.28125" style="24" customWidth="1"/>
    <col min="4" max="5" width="8.57421875" style="24" customWidth="1"/>
    <col min="6" max="6" width="2.421875" style="24" customWidth="1"/>
    <col min="7" max="7" width="9.140625" style="24" customWidth="1"/>
    <col min="8" max="8" width="8.28125" style="24" customWidth="1"/>
    <col min="9" max="9" width="8.00390625" style="24" customWidth="1"/>
    <col min="10" max="10" width="1.7109375" style="24" customWidth="1"/>
    <col min="11" max="11" width="9.421875" style="24" customWidth="1"/>
    <col min="12" max="12" width="8.57421875" style="24" customWidth="1"/>
    <col min="13" max="13" width="8.00390625" style="24" customWidth="1"/>
    <col min="14" max="14" width="1.57421875" style="24" customWidth="1"/>
    <col min="15" max="15" width="8.7109375" style="24" customWidth="1"/>
    <col min="16" max="16" width="5.421875" style="24" customWidth="1"/>
    <col min="17" max="17" width="7.421875" style="24" customWidth="1"/>
    <col min="18" max="18" width="5.57421875" style="48" customWidth="1"/>
    <col min="19" max="19" width="7.421875" style="24" customWidth="1"/>
    <col min="20" max="20" width="5.00390625" style="24" customWidth="1"/>
    <col min="21" max="21" width="4.28125" style="24" customWidth="1"/>
    <col min="22" max="22" width="10.00390625" style="24" customWidth="1"/>
    <col min="23" max="23" width="5.28125" style="24" customWidth="1"/>
    <col min="24" max="24" width="9.140625" style="24" customWidth="1"/>
    <col min="25" max="25" width="5.00390625" style="24" customWidth="1"/>
    <col min="26" max="26" width="8.7109375" style="24" customWidth="1"/>
    <col min="27" max="27" width="5.421875" style="24" customWidth="1"/>
    <col min="28" max="16384" width="9.140625" style="24" customWidth="1"/>
  </cols>
  <sheetData>
    <row r="1" spans="1:18" s="20" customFormat="1" ht="12.75">
      <c r="A1" s="105" t="s">
        <v>135</v>
      </c>
      <c r="B1" s="132"/>
      <c r="R1" s="46"/>
    </row>
    <row r="2" spans="1:18" s="23" customFormat="1" ht="14.25">
      <c r="A2" s="76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R2" s="47"/>
    </row>
    <row r="3" spans="3:27" ht="15">
      <c r="C3" s="71" t="s">
        <v>83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133"/>
      <c r="S3" s="73"/>
      <c r="T3" s="73"/>
      <c r="U3" s="73"/>
      <c r="V3" s="73"/>
      <c r="W3" s="73"/>
      <c r="X3" s="73"/>
      <c r="Y3" s="73"/>
      <c r="Z3" s="73"/>
      <c r="AA3" s="73"/>
    </row>
    <row r="4" spans="3:27" ht="15">
      <c r="C4" s="71" t="s">
        <v>10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2"/>
      <c r="S4" s="71"/>
      <c r="T4" s="71"/>
      <c r="U4" s="33"/>
      <c r="V4" s="71" t="s">
        <v>1</v>
      </c>
      <c r="W4" s="73"/>
      <c r="X4" s="73"/>
      <c r="Y4" s="73"/>
      <c r="Z4" s="73"/>
      <c r="AA4" s="73"/>
    </row>
    <row r="5" spans="3:27" ht="15">
      <c r="C5" s="126" t="s">
        <v>134</v>
      </c>
      <c r="D5" s="73"/>
      <c r="E5" s="73"/>
      <c r="G5" s="126" t="s">
        <v>132</v>
      </c>
      <c r="H5" s="73"/>
      <c r="I5" s="73"/>
      <c r="K5" s="126" t="s">
        <v>131</v>
      </c>
      <c r="L5" s="73"/>
      <c r="M5" s="73"/>
      <c r="O5" s="128" t="s">
        <v>133</v>
      </c>
      <c r="P5" s="129"/>
      <c r="Q5" s="129"/>
      <c r="R5" s="130"/>
      <c r="S5" s="129"/>
      <c r="T5" s="129"/>
      <c r="V5" s="131" t="s">
        <v>133</v>
      </c>
      <c r="W5" s="129"/>
      <c r="X5" s="129"/>
      <c r="Y5" s="129"/>
      <c r="Z5" s="129"/>
      <c r="AA5" s="129"/>
    </row>
    <row r="6" spans="3:28" ht="15">
      <c r="C6" s="127" t="s">
        <v>2</v>
      </c>
      <c r="D6" s="127" t="s">
        <v>130</v>
      </c>
      <c r="E6" s="127" t="s">
        <v>4</v>
      </c>
      <c r="G6" s="127" t="s">
        <v>2</v>
      </c>
      <c r="H6" s="127" t="s">
        <v>130</v>
      </c>
      <c r="I6" s="127" t="s">
        <v>4</v>
      </c>
      <c r="K6" s="24" t="s">
        <v>2</v>
      </c>
      <c r="L6" s="24" t="s">
        <v>130</v>
      </c>
      <c r="M6" s="24" t="s">
        <v>4</v>
      </c>
      <c r="O6" s="24" t="s">
        <v>2</v>
      </c>
      <c r="P6" s="44" t="s">
        <v>24</v>
      </c>
      <c r="Q6" s="44" t="s">
        <v>3</v>
      </c>
      <c r="R6" s="45" t="s">
        <v>24</v>
      </c>
      <c r="S6" s="44" t="s">
        <v>4</v>
      </c>
      <c r="T6" s="44" t="s">
        <v>24</v>
      </c>
      <c r="U6" s="44"/>
      <c r="V6" s="31" t="s">
        <v>2</v>
      </c>
      <c r="W6" s="44" t="s">
        <v>24</v>
      </c>
      <c r="X6" s="44" t="s">
        <v>3</v>
      </c>
      <c r="Y6" s="44" t="s">
        <v>24</v>
      </c>
      <c r="Z6" s="44" t="s">
        <v>4</v>
      </c>
      <c r="AA6" s="45" t="s">
        <v>24</v>
      </c>
      <c r="AB6" s="4"/>
    </row>
    <row r="7" ht="15">
      <c r="AB7" s="4"/>
    </row>
    <row r="8" spans="1:30" s="20" customFormat="1" ht="12.75">
      <c r="A8" s="134" t="s">
        <v>25</v>
      </c>
      <c r="B8" s="46"/>
      <c r="C8" s="135">
        <v>21897</v>
      </c>
      <c r="D8" s="135">
        <v>11161</v>
      </c>
      <c r="E8" s="135">
        <v>10736</v>
      </c>
      <c r="F8" s="135"/>
      <c r="G8" s="135">
        <v>21355</v>
      </c>
      <c r="H8" s="135">
        <v>10854</v>
      </c>
      <c r="I8" s="135">
        <v>10501</v>
      </c>
      <c r="J8" s="135"/>
      <c r="K8" s="135">
        <v>20796</v>
      </c>
      <c r="L8" s="135">
        <v>10554</v>
      </c>
      <c r="M8" s="135">
        <v>10242</v>
      </c>
      <c r="N8" s="135"/>
      <c r="O8" s="136">
        <v>20033</v>
      </c>
      <c r="P8" s="136">
        <v>100</v>
      </c>
      <c r="Q8" s="136">
        <v>10182</v>
      </c>
      <c r="R8" s="136">
        <f>Q8*100/$Q$8</f>
        <v>100</v>
      </c>
      <c r="S8" s="136">
        <v>9851</v>
      </c>
      <c r="T8" s="137">
        <f>S8*100/$S$8</f>
        <v>100</v>
      </c>
      <c r="U8" s="137"/>
      <c r="V8" s="136">
        <v>250703</v>
      </c>
      <c r="W8" s="136">
        <f>V8*100/$V$8</f>
        <v>100</v>
      </c>
      <c r="X8" s="136">
        <v>130657</v>
      </c>
      <c r="Y8" s="136">
        <f>X8*100/$X$8</f>
        <v>100</v>
      </c>
      <c r="Z8" s="136">
        <v>120046</v>
      </c>
      <c r="AA8" s="137">
        <f>Z8*100/$Z$8</f>
        <v>100</v>
      </c>
      <c r="AB8" s="138"/>
      <c r="AC8" s="46"/>
      <c r="AD8" s="46"/>
    </row>
    <row r="9" spans="1:30" ht="15">
      <c r="A9" s="48"/>
      <c r="B9" s="48"/>
      <c r="C9" s="124"/>
      <c r="D9" s="124"/>
      <c r="E9" s="124"/>
      <c r="F9" s="124"/>
      <c r="G9" s="124"/>
      <c r="H9" s="124"/>
      <c r="I9" s="124"/>
      <c r="J9" s="124"/>
      <c r="K9" s="48"/>
      <c r="L9" s="48"/>
      <c r="M9" s="48"/>
      <c r="N9" s="48"/>
      <c r="O9" s="48"/>
      <c r="P9" s="48"/>
      <c r="Q9" s="48"/>
      <c r="R9" s="139"/>
      <c r="S9" s="48"/>
      <c r="T9" s="140"/>
      <c r="U9" s="141"/>
      <c r="V9" s="48"/>
      <c r="W9" s="139"/>
      <c r="X9" s="48"/>
      <c r="Y9" s="139"/>
      <c r="Z9" s="142"/>
      <c r="AA9" s="140"/>
      <c r="AB9" s="143"/>
      <c r="AC9" s="48"/>
      <c r="AD9" s="48"/>
    </row>
    <row r="10" spans="1:30" ht="15">
      <c r="A10" s="48" t="s">
        <v>26</v>
      </c>
      <c r="B10" s="125" t="s">
        <v>121</v>
      </c>
      <c r="C10" s="124">
        <v>135</v>
      </c>
      <c r="D10" s="124">
        <v>83</v>
      </c>
      <c r="E10" s="124">
        <v>52</v>
      </c>
      <c r="F10" s="124"/>
      <c r="G10" s="124">
        <v>112</v>
      </c>
      <c r="H10" s="124">
        <v>70</v>
      </c>
      <c r="I10" s="124">
        <v>42</v>
      </c>
      <c r="J10" s="124"/>
      <c r="K10" s="124">
        <v>106</v>
      </c>
      <c r="L10" s="124">
        <v>70</v>
      </c>
      <c r="M10" s="124">
        <v>36</v>
      </c>
      <c r="N10" s="124"/>
      <c r="O10" s="144">
        <v>103</v>
      </c>
      <c r="P10" s="139">
        <f>O10*100/$O$8</f>
        <v>0.5141516497778665</v>
      </c>
      <c r="Q10" s="144">
        <v>67</v>
      </c>
      <c r="R10" s="139">
        <f>Q10*100/$Q$8</f>
        <v>0.6580239638577883</v>
      </c>
      <c r="S10" s="144">
        <v>36</v>
      </c>
      <c r="T10" s="140">
        <f>S10*100/$S$8</f>
        <v>0.3654451324738605</v>
      </c>
      <c r="U10" s="141"/>
      <c r="V10" s="144">
        <v>769</v>
      </c>
      <c r="W10" s="139">
        <f>V10*100/$V$8</f>
        <v>0.3067374542785687</v>
      </c>
      <c r="X10" s="144">
        <v>428</v>
      </c>
      <c r="Y10" s="139">
        <f>X10*100/$X$8</f>
        <v>0.3275752542917716</v>
      </c>
      <c r="Z10" s="144">
        <v>341</v>
      </c>
      <c r="AA10" s="140">
        <f>Z10*100/$Z$8</f>
        <v>0.28405777785182346</v>
      </c>
      <c r="AB10" s="145"/>
      <c r="AC10" s="48"/>
      <c r="AD10" s="48"/>
    </row>
    <row r="11" spans="1:30" ht="15">
      <c r="A11" s="22" t="s">
        <v>27</v>
      </c>
      <c r="B11" s="146" t="s">
        <v>28</v>
      </c>
      <c r="C11" s="124">
        <v>522</v>
      </c>
      <c r="D11" s="124">
        <v>204</v>
      </c>
      <c r="E11" s="124">
        <v>318</v>
      </c>
      <c r="F11" s="124"/>
      <c r="G11" s="124">
        <v>525</v>
      </c>
      <c r="H11" s="124">
        <v>206</v>
      </c>
      <c r="I11" s="124">
        <v>319</v>
      </c>
      <c r="J11" s="124"/>
      <c r="K11" s="124">
        <v>521</v>
      </c>
      <c r="L11" s="124">
        <v>212</v>
      </c>
      <c r="M11" s="124">
        <v>309</v>
      </c>
      <c r="N11" s="124"/>
      <c r="O11" s="144">
        <v>474</v>
      </c>
      <c r="P11" s="139">
        <f>O11*100/$O$8</f>
        <v>2.366095941696201</v>
      </c>
      <c r="Q11" s="144">
        <v>195</v>
      </c>
      <c r="R11" s="139">
        <f>Q11*100/$Q$8</f>
        <v>1.915144372421921</v>
      </c>
      <c r="S11" s="144">
        <v>279</v>
      </c>
      <c r="T11" s="140">
        <f>S11*100/$S$8</f>
        <v>2.832199776672419</v>
      </c>
      <c r="U11" s="141"/>
      <c r="V11" s="144">
        <v>5790</v>
      </c>
      <c r="W11" s="139">
        <f>V11*100/$V$8</f>
        <v>2.309505670055803</v>
      </c>
      <c r="X11" s="144">
        <v>2456</v>
      </c>
      <c r="Y11" s="139">
        <f>X11*100/$X$8</f>
        <v>1.8797308984593248</v>
      </c>
      <c r="Z11" s="144">
        <v>3334</v>
      </c>
      <c r="AA11" s="140">
        <f>Z11*100/$Z$8</f>
        <v>2.7772687136597636</v>
      </c>
      <c r="AB11" s="143"/>
      <c r="AC11" s="48"/>
      <c r="AD11" s="48"/>
    </row>
    <row r="12" spans="1:30" ht="15">
      <c r="A12" s="48" t="s">
        <v>29</v>
      </c>
      <c r="B12" s="125" t="s">
        <v>30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48"/>
      <c r="P12" s="139"/>
      <c r="Q12" s="147"/>
      <c r="R12" s="139"/>
      <c r="S12" s="147"/>
      <c r="T12" s="140"/>
      <c r="U12" s="141"/>
      <c r="V12" s="48"/>
      <c r="W12" s="139"/>
      <c r="X12" s="48"/>
      <c r="Y12" s="139"/>
      <c r="Z12" s="148"/>
      <c r="AA12" s="140"/>
      <c r="AB12" s="143"/>
      <c r="AC12" s="48"/>
      <c r="AD12" s="48"/>
    </row>
    <row r="13" spans="1:30" ht="15">
      <c r="A13" s="48"/>
      <c r="B13" s="125" t="s">
        <v>31</v>
      </c>
      <c r="C13" s="124">
        <v>391</v>
      </c>
      <c r="D13" s="124">
        <v>212</v>
      </c>
      <c r="E13" s="124">
        <v>179</v>
      </c>
      <c r="F13" s="124"/>
      <c r="G13" s="124">
        <v>300</v>
      </c>
      <c r="H13" s="124">
        <v>165</v>
      </c>
      <c r="I13" s="124">
        <v>135</v>
      </c>
      <c r="J13" s="124"/>
      <c r="K13" s="124">
        <v>306</v>
      </c>
      <c r="L13" s="124">
        <v>166</v>
      </c>
      <c r="M13" s="124">
        <v>140</v>
      </c>
      <c r="N13" s="124"/>
      <c r="O13" s="144">
        <v>285</v>
      </c>
      <c r="P13" s="139">
        <f aca="true" t="shared" si="0" ref="P13:P19">O13*100/$O$8</f>
        <v>1.4226526231717667</v>
      </c>
      <c r="Q13" s="144">
        <v>155</v>
      </c>
      <c r="R13" s="139">
        <f aca="true" t="shared" si="1" ref="R13:R19">Q13*100/$Q$8</f>
        <v>1.5222942447456296</v>
      </c>
      <c r="S13" s="144">
        <v>130</v>
      </c>
      <c r="T13" s="140">
        <f aca="true" t="shared" si="2" ref="T13:T19">S13*100/$S$8</f>
        <v>1.3196629783778298</v>
      </c>
      <c r="U13" s="141"/>
      <c r="V13" s="144">
        <v>3987</v>
      </c>
      <c r="W13" s="139">
        <f aca="true" t="shared" si="3" ref="W13:W19">V13*100/$V$8</f>
        <v>1.5903279976705504</v>
      </c>
      <c r="X13" s="144">
        <v>2278</v>
      </c>
      <c r="Y13" s="139">
        <f aca="true" t="shared" si="4" ref="Y13:Y19">X13*100/$X$8</f>
        <v>1.743496330085644</v>
      </c>
      <c r="Z13" s="144">
        <v>1709</v>
      </c>
      <c r="AA13" s="140">
        <f aca="true" t="shared" si="5" ref="AA13:AA19">Z13*100/$Z$8</f>
        <v>1.4236209453043</v>
      </c>
      <c r="AB13" s="143"/>
      <c r="AC13" s="48"/>
      <c r="AD13" s="48"/>
    </row>
    <row r="14" spans="1:30" ht="15">
      <c r="A14" s="48" t="s">
        <v>32</v>
      </c>
      <c r="B14" s="125" t="s">
        <v>122</v>
      </c>
      <c r="C14" s="124">
        <v>11430</v>
      </c>
      <c r="D14" s="124">
        <v>5573</v>
      </c>
      <c r="E14" s="124">
        <v>5857</v>
      </c>
      <c r="F14" s="124"/>
      <c r="G14" s="124">
        <v>11786</v>
      </c>
      <c r="H14" s="124">
        <v>5824</v>
      </c>
      <c r="I14" s="124">
        <v>5962</v>
      </c>
      <c r="J14" s="124"/>
      <c r="K14" s="124">
        <v>11520</v>
      </c>
      <c r="L14" s="124">
        <v>5673</v>
      </c>
      <c r="M14" s="124">
        <v>5847</v>
      </c>
      <c r="N14" s="124"/>
      <c r="O14" s="144">
        <v>11245</v>
      </c>
      <c r="P14" s="139">
        <f t="shared" si="0"/>
        <v>56.132381570408825</v>
      </c>
      <c r="Q14" s="144">
        <v>5558</v>
      </c>
      <c r="R14" s="139">
        <f t="shared" si="1"/>
        <v>54.5865252406207</v>
      </c>
      <c r="S14" s="144">
        <v>5687</v>
      </c>
      <c r="T14" s="140">
        <f t="shared" si="2"/>
        <v>57.73017967719013</v>
      </c>
      <c r="U14" s="141"/>
      <c r="V14" s="144">
        <v>115664</v>
      </c>
      <c r="W14" s="139">
        <f t="shared" si="3"/>
        <v>46.13586594496277</v>
      </c>
      <c r="X14" s="144">
        <v>58481</v>
      </c>
      <c r="Y14" s="139">
        <f t="shared" si="4"/>
        <v>44.759178612703494</v>
      </c>
      <c r="Z14" s="144">
        <v>57183</v>
      </c>
      <c r="AA14" s="140">
        <f t="shared" si="5"/>
        <v>47.6342402079203</v>
      </c>
      <c r="AB14" s="143"/>
      <c r="AC14" s="48"/>
      <c r="AD14" s="48"/>
    </row>
    <row r="15" spans="1:30" ht="15">
      <c r="A15" s="48" t="s">
        <v>33</v>
      </c>
      <c r="B15" s="125" t="s">
        <v>34</v>
      </c>
      <c r="C15" s="124">
        <v>1564</v>
      </c>
      <c r="D15" s="124">
        <v>878</v>
      </c>
      <c r="E15" s="124">
        <v>686</v>
      </c>
      <c r="F15" s="124"/>
      <c r="G15" s="124">
        <v>1694</v>
      </c>
      <c r="H15" s="124">
        <v>955</v>
      </c>
      <c r="I15" s="124">
        <v>739</v>
      </c>
      <c r="J15" s="124"/>
      <c r="K15" s="124">
        <v>1697</v>
      </c>
      <c r="L15" s="124">
        <v>960</v>
      </c>
      <c r="M15" s="124">
        <v>737</v>
      </c>
      <c r="N15" s="124"/>
      <c r="O15" s="144">
        <v>1667</v>
      </c>
      <c r="P15" s="139">
        <f t="shared" si="0"/>
        <v>8.321269904657315</v>
      </c>
      <c r="Q15" s="144">
        <v>932</v>
      </c>
      <c r="R15" s="139">
        <f t="shared" si="1"/>
        <v>9.153407974857592</v>
      </c>
      <c r="S15" s="144">
        <v>735</v>
      </c>
      <c r="T15" s="140">
        <f t="shared" si="2"/>
        <v>7.461171454674652</v>
      </c>
      <c r="U15" s="141"/>
      <c r="V15" s="144">
        <v>20849</v>
      </c>
      <c r="W15" s="139">
        <f t="shared" si="3"/>
        <v>8.316214803971233</v>
      </c>
      <c r="X15" s="144">
        <v>11362</v>
      </c>
      <c r="Y15" s="139">
        <f t="shared" si="4"/>
        <v>8.696051493605394</v>
      </c>
      <c r="Z15" s="144">
        <v>9487</v>
      </c>
      <c r="AA15" s="140">
        <f t="shared" si="5"/>
        <v>7.902803925162021</v>
      </c>
      <c r="AB15" s="143"/>
      <c r="AC15" s="48"/>
      <c r="AD15" s="48"/>
    </row>
    <row r="16" spans="1:30" ht="15">
      <c r="A16" s="48" t="s">
        <v>35</v>
      </c>
      <c r="B16" s="125" t="s">
        <v>36</v>
      </c>
      <c r="C16" s="124">
        <v>383</v>
      </c>
      <c r="D16" s="124">
        <v>221</v>
      </c>
      <c r="E16" s="124">
        <v>162</v>
      </c>
      <c r="F16" s="124"/>
      <c r="G16" s="124">
        <v>342</v>
      </c>
      <c r="H16" s="124">
        <v>188</v>
      </c>
      <c r="I16" s="124">
        <v>154</v>
      </c>
      <c r="J16" s="124"/>
      <c r="K16" s="124">
        <v>328</v>
      </c>
      <c r="L16" s="124">
        <v>175</v>
      </c>
      <c r="M16" s="124">
        <v>153</v>
      </c>
      <c r="N16" s="124"/>
      <c r="O16" s="144">
        <v>304</v>
      </c>
      <c r="P16" s="139">
        <f t="shared" si="0"/>
        <v>1.5174961313832176</v>
      </c>
      <c r="Q16" s="144">
        <v>166</v>
      </c>
      <c r="R16" s="139">
        <f t="shared" si="1"/>
        <v>1.6303280298566096</v>
      </c>
      <c r="S16" s="144">
        <v>138</v>
      </c>
      <c r="T16" s="140">
        <f t="shared" si="2"/>
        <v>1.4008730078164653</v>
      </c>
      <c r="U16" s="141"/>
      <c r="V16" s="144">
        <v>2704</v>
      </c>
      <c r="W16" s="139">
        <f t="shared" si="3"/>
        <v>1.078567069400845</v>
      </c>
      <c r="X16" s="144">
        <v>1549</v>
      </c>
      <c r="Y16" s="139">
        <f t="shared" si="4"/>
        <v>1.1855468899484911</v>
      </c>
      <c r="Z16" s="144">
        <v>1155</v>
      </c>
      <c r="AA16" s="140">
        <f t="shared" si="5"/>
        <v>0.9621311830464988</v>
      </c>
      <c r="AB16" s="143"/>
      <c r="AC16" s="48"/>
      <c r="AD16" s="48"/>
    </row>
    <row r="17" spans="1:30" ht="15">
      <c r="A17" s="48" t="s">
        <v>37</v>
      </c>
      <c r="B17" s="125" t="s">
        <v>38</v>
      </c>
      <c r="C17" s="124">
        <v>1516</v>
      </c>
      <c r="D17" s="124">
        <v>1012</v>
      </c>
      <c r="E17" s="124">
        <v>504</v>
      </c>
      <c r="F17" s="124"/>
      <c r="G17" s="124">
        <v>1230</v>
      </c>
      <c r="H17" s="124">
        <v>786</v>
      </c>
      <c r="I17" s="124">
        <v>444</v>
      </c>
      <c r="J17" s="124"/>
      <c r="K17" s="124">
        <v>1111</v>
      </c>
      <c r="L17" s="124">
        <v>715</v>
      </c>
      <c r="M17" s="124">
        <v>396</v>
      </c>
      <c r="N17" s="124"/>
      <c r="O17" s="144">
        <v>1017</v>
      </c>
      <c r="P17" s="139">
        <f t="shared" si="0"/>
        <v>5.076623571107672</v>
      </c>
      <c r="Q17" s="144">
        <v>650</v>
      </c>
      <c r="R17" s="139">
        <f t="shared" si="1"/>
        <v>6.383814574739737</v>
      </c>
      <c r="S17" s="144">
        <v>367</v>
      </c>
      <c r="T17" s="140">
        <f t="shared" si="2"/>
        <v>3.7255101004974116</v>
      </c>
      <c r="U17" s="141"/>
      <c r="V17" s="144">
        <v>14753</v>
      </c>
      <c r="W17" s="139">
        <f t="shared" si="3"/>
        <v>5.884652357570512</v>
      </c>
      <c r="X17" s="144">
        <v>10127</v>
      </c>
      <c r="Y17" s="139">
        <f t="shared" si="4"/>
        <v>7.750828505170025</v>
      </c>
      <c r="Z17" s="144">
        <v>4626</v>
      </c>
      <c r="AA17" s="140">
        <f t="shared" si="5"/>
        <v>3.8535228162537694</v>
      </c>
      <c r="AB17" s="143"/>
      <c r="AC17" s="48"/>
      <c r="AD17" s="48"/>
    </row>
    <row r="18" spans="1:30" ht="15">
      <c r="A18" s="48" t="s">
        <v>39</v>
      </c>
      <c r="B18" s="125" t="s">
        <v>40</v>
      </c>
      <c r="C18" s="124">
        <v>415</v>
      </c>
      <c r="D18" s="124">
        <v>213</v>
      </c>
      <c r="E18" s="124">
        <v>202</v>
      </c>
      <c r="F18" s="124"/>
      <c r="G18" s="124">
        <v>274</v>
      </c>
      <c r="H18" s="124">
        <v>137</v>
      </c>
      <c r="I18" s="124">
        <v>137</v>
      </c>
      <c r="J18" s="124"/>
      <c r="K18" s="124">
        <v>256</v>
      </c>
      <c r="L18" s="124">
        <v>135</v>
      </c>
      <c r="M18" s="124">
        <v>121</v>
      </c>
      <c r="N18" s="124"/>
      <c r="O18" s="144">
        <v>225</v>
      </c>
      <c r="P18" s="139">
        <f t="shared" si="0"/>
        <v>1.1231468077671842</v>
      </c>
      <c r="Q18" s="144">
        <v>121</v>
      </c>
      <c r="R18" s="139">
        <f t="shared" si="1"/>
        <v>1.1883716362207817</v>
      </c>
      <c r="S18" s="144">
        <v>104</v>
      </c>
      <c r="T18" s="140">
        <f t="shared" si="2"/>
        <v>1.0557303827022637</v>
      </c>
      <c r="U18" s="141"/>
      <c r="V18" s="144">
        <v>3552</v>
      </c>
      <c r="W18" s="139">
        <f t="shared" si="3"/>
        <v>1.4168159136508138</v>
      </c>
      <c r="X18" s="144">
        <v>2029</v>
      </c>
      <c r="Y18" s="139">
        <f t="shared" si="4"/>
        <v>1.5529210069112256</v>
      </c>
      <c r="Z18" s="144">
        <v>1523</v>
      </c>
      <c r="AA18" s="140">
        <f t="shared" si="5"/>
        <v>1.2686803392033055</v>
      </c>
      <c r="AB18" s="143"/>
      <c r="AC18" s="48"/>
      <c r="AD18" s="48"/>
    </row>
    <row r="19" spans="1:30" ht="15">
      <c r="A19" s="48" t="s">
        <v>41</v>
      </c>
      <c r="B19" s="125" t="s">
        <v>42</v>
      </c>
      <c r="C19" s="124">
        <v>130</v>
      </c>
      <c r="D19" s="124">
        <v>76</v>
      </c>
      <c r="E19" s="124">
        <v>54</v>
      </c>
      <c r="F19" s="124"/>
      <c r="G19" s="124">
        <v>111</v>
      </c>
      <c r="H19" s="124">
        <v>60</v>
      </c>
      <c r="I19" s="124">
        <v>51</v>
      </c>
      <c r="J19" s="124"/>
      <c r="K19" s="124">
        <v>110</v>
      </c>
      <c r="L19" s="124">
        <v>59</v>
      </c>
      <c r="M19" s="124">
        <v>51</v>
      </c>
      <c r="N19" s="124"/>
      <c r="O19" s="144">
        <v>104</v>
      </c>
      <c r="P19" s="139">
        <f t="shared" si="0"/>
        <v>0.5191434133679429</v>
      </c>
      <c r="Q19" s="144">
        <v>57</v>
      </c>
      <c r="R19" s="139">
        <f t="shared" si="1"/>
        <v>0.5598114319387154</v>
      </c>
      <c r="S19" s="144">
        <v>47</v>
      </c>
      <c r="T19" s="140">
        <f t="shared" si="2"/>
        <v>0.4771089229519846</v>
      </c>
      <c r="U19" s="141"/>
      <c r="V19" s="144">
        <v>1575</v>
      </c>
      <c r="W19" s="139">
        <f t="shared" si="3"/>
        <v>0.6282334076576667</v>
      </c>
      <c r="X19" s="144">
        <v>914</v>
      </c>
      <c r="Y19" s="139">
        <f t="shared" si="4"/>
        <v>0.6995415477165402</v>
      </c>
      <c r="Z19" s="144">
        <v>661</v>
      </c>
      <c r="AA19" s="140">
        <f t="shared" si="5"/>
        <v>0.5506222614664379</v>
      </c>
      <c r="AB19" s="143"/>
      <c r="AC19" s="48"/>
      <c r="AD19" s="48"/>
    </row>
    <row r="20" spans="1:30" ht="15">
      <c r="A20" s="48" t="s">
        <v>43</v>
      </c>
      <c r="B20" s="125" t="s">
        <v>44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48"/>
      <c r="P20" s="139"/>
      <c r="Q20" s="147"/>
      <c r="R20" s="139"/>
      <c r="S20" s="147"/>
      <c r="T20" s="140"/>
      <c r="U20" s="141"/>
      <c r="V20" s="48"/>
      <c r="W20" s="139"/>
      <c r="X20" s="48"/>
      <c r="Y20" s="139"/>
      <c r="Z20" s="148"/>
      <c r="AA20" s="140"/>
      <c r="AB20" s="145"/>
      <c r="AC20" s="48"/>
      <c r="AD20" s="48"/>
    </row>
    <row r="21" spans="1:30" ht="15">
      <c r="A21" s="48"/>
      <c r="B21" s="125" t="s">
        <v>123</v>
      </c>
      <c r="C21" s="124">
        <v>3552</v>
      </c>
      <c r="D21" s="124">
        <v>1543</v>
      </c>
      <c r="E21" s="124">
        <v>2009</v>
      </c>
      <c r="F21" s="149"/>
      <c r="G21" s="124">
        <v>3194</v>
      </c>
      <c r="H21" s="124">
        <v>1371</v>
      </c>
      <c r="I21" s="124">
        <v>1823</v>
      </c>
      <c r="J21" s="124"/>
      <c r="K21" s="124">
        <v>3108</v>
      </c>
      <c r="L21" s="124">
        <v>1338</v>
      </c>
      <c r="M21" s="124">
        <v>1770</v>
      </c>
      <c r="N21" s="124"/>
      <c r="O21" s="144">
        <v>2930</v>
      </c>
      <c r="P21" s="139">
        <f>O21*100/$O$8</f>
        <v>14.625867318923776</v>
      </c>
      <c r="Q21" s="144">
        <v>1272</v>
      </c>
      <c r="R21" s="139">
        <f>Q21*100/$Q$8</f>
        <v>12.49263406010607</v>
      </c>
      <c r="S21" s="144">
        <v>1658</v>
      </c>
      <c r="T21" s="140">
        <f>S21*100/$S$8</f>
        <v>16.830778601157242</v>
      </c>
      <c r="U21" s="141"/>
      <c r="V21" s="144">
        <v>59846</v>
      </c>
      <c r="W21" s="139">
        <f>V21*100/$V$8</f>
        <v>23.871273977575058</v>
      </c>
      <c r="X21" s="144">
        <v>27875</v>
      </c>
      <c r="Y21" s="139">
        <f>X21*100/$X$8</f>
        <v>21.334486479867135</v>
      </c>
      <c r="Z21" s="144">
        <v>31971</v>
      </c>
      <c r="AA21" s="140">
        <f>Z21*100/$Z$8</f>
        <v>26.632290955133865</v>
      </c>
      <c r="AB21" s="145"/>
      <c r="AC21" s="48"/>
      <c r="AD21" s="48"/>
    </row>
    <row r="22" spans="1:30" ht="15">
      <c r="A22" s="48" t="s">
        <v>45</v>
      </c>
      <c r="B22" s="125" t="s">
        <v>46</v>
      </c>
      <c r="C22" s="124"/>
      <c r="D22" s="124"/>
      <c r="E22" s="124"/>
      <c r="F22" s="125"/>
      <c r="G22" s="124"/>
      <c r="H22" s="124"/>
      <c r="I22" s="124"/>
      <c r="J22" s="124"/>
      <c r="K22" s="124"/>
      <c r="L22" s="124"/>
      <c r="M22" s="124"/>
      <c r="N22" s="124"/>
      <c r="O22" s="48"/>
      <c r="P22" s="139"/>
      <c r="Q22" s="147"/>
      <c r="R22" s="139"/>
      <c r="S22" s="147"/>
      <c r="T22" s="140"/>
      <c r="U22" s="141"/>
      <c r="V22" s="49"/>
      <c r="W22" s="139"/>
      <c r="X22" s="48"/>
      <c r="Y22" s="139"/>
      <c r="Z22" s="48"/>
      <c r="AA22" s="140"/>
      <c r="AB22" s="48"/>
      <c r="AC22" s="48"/>
      <c r="AD22" s="48"/>
    </row>
    <row r="23" spans="1:30" ht="15">
      <c r="A23" s="48"/>
      <c r="B23" s="125" t="s">
        <v>47</v>
      </c>
      <c r="C23" s="124"/>
      <c r="D23" s="124"/>
      <c r="E23" s="124"/>
      <c r="F23" s="125"/>
      <c r="G23" s="124"/>
      <c r="H23" s="124"/>
      <c r="I23" s="124"/>
      <c r="J23" s="124"/>
      <c r="K23" s="124"/>
      <c r="L23" s="124"/>
      <c r="M23" s="124"/>
      <c r="N23" s="124"/>
      <c r="O23" s="48"/>
      <c r="P23" s="139"/>
      <c r="Q23" s="147"/>
      <c r="R23" s="139"/>
      <c r="S23" s="147"/>
      <c r="T23" s="140"/>
      <c r="U23" s="141"/>
      <c r="V23" s="49"/>
      <c r="W23" s="139"/>
      <c r="X23" s="48"/>
      <c r="Y23" s="139"/>
      <c r="Z23" s="48"/>
      <c r="AA23" s="140"/>
      <c r="AB23" s="48"/>
      <c r="AC23" s="48"/>
      <c r="AD23" s="48"/>
    </row>
    <row r="24" spans="1:30" ht="15">
      <c r="A24" s="48"/>
      <c r="B24" s="125" t="s">
        <v>124</v>
      </c>
      <c r="C24" s="124">
        <v>395</v>
      </c>
      <c r="D24" s="124">
        <v>197</v>
      </c>
      <c r="E24" s="124">
        <v>198</v>
      </c>
      <c r="F24" s="125"/>
      <c r="G24" s="124">
        <v>395</v>
      </c>
      <c r="H24" s="124">
        <v>199</v>
      </c>
      <c r="I24" s="124">
        <v>196</v>
      </c>
      <c r="J24" s="124"/>
      <c r="K24" s="124">
        <v>391</v>
      </c>
      <c r="L24" s="124">
        <v>200</v>
      </c>
      <c r="M24" s="124">
        <v>191</v>
      </c>
      <c r="N24" s="124"/>
      <c r="O24" s="144">
        <v>388</v>
      </c>
      <c r="P24" s="139">
        <f>O24*100/$O$8</f>
        <v>1.936804272949633</v>
      </c>
      <c r="Q24" s="144">
        <v>200</v>
      </c>
      <c r="R24" s="139">
        <f>Q24*100/$Q$8</f>
        <v>1.9642506383814575</v>
      </c>
      <c r="S24" s="144">
        <v>188</v>
      </c>
      <c r="T24" s="140">
        <f>S24*100/$S$8</f>
        <v>1.9084356918079384</v>
      </c>
      <c r="U24" s="141"/>
      <c r="V24" s="144">
        <v>5034</v>
      </c>
      <c r="W24" s="139">
        <f>V24*100/$V$8</f>
        <v>2.007953634380123</v>
      </c>
      <c r="X24" s="144">
        <v>2587</v>
      </c>
      <c r="Y24" s="139">
        <f>X24*100/$X$8</f>
        <v>1.9799934178804044</v>
      </c>
      <c r="Z24" s="144">
        <v>2447</v>
      </c>
      <c r="AA24" s="140">
        <f>Z24*100/$Z$8</f>
        <v>2.0383852856405045</v>
      </c>
      <c r="AB24" s="48"/>
      <c r="AC24" s="48"/>
      <c r="AD24" s="48"/>
    </row>
    <row r="25" spans="1:30" ht="15">
      <c r="A25" s="48" t="s">
        <v>48</v>
      </c>
      <c r="B25" s="125" t="s">
        <v>49</v>
      </c>
      <c r="C25" s="124">
        <v>1057</v>
      </c>
      <c r="D25" s="124">
        <v>744</v>
      </c>
      <c r="E25" s="124">
        <v>313</v>
      </c>
      <c r="F25" s="125"/>
      <c r="G25" s="124">
        <v>1028</v>
      </c>
      <c r="H25" s="124">
        <v>725</v>
      </c>
      <c r="I25" s="124">
        <v>303</v>
      </c>
      <c r="J25" s="124"/>
      <c r="K25" s="124">
        <v>1013</v>
      </c>
      <c r="L25" s="124">
        <v>708</v>
      </c>
      <c r="M25" s="124">
        <v>305</v>
      </c>
      <c r="N25" s="124"/>
      <c r="O25" s="144">
        <v>980</v>
      </c>
      <c r="P25" s="139">
        <f>O25*100/$O$8</f>
        <v>4.8919283182748465</v>
      </c>
      <c r="Q25" s="144">
        <v>681</v>
      </c>
      <c r="R25" s="139">
        <f>Q25*100/$Q$8</f>
        <v>6.688273423688862</v>
      </c>
      <c r="S25" s="144">
        <v>299</v>
      </c>
      <c r="T25" s="140">
        <f>S25*100/$S$8</f>
        <v>3.035224850269008</v>
      </c>
      <c r="U25" s="141"/>
      <c r="V25" s="144">
        <v>11937</v>
      </c>
      <c r="W25" s="139">
        <f>V25*100/$V$8</f>
        <v>4.761410912514011</v>
      </c>
      <c r="X25" s="144">
        <v>8390</v>
      </c>
      <c r="Y25" s="139">
        <f>X25*100/$X$8</f>
        <v>6.42139341941113</v>
      </c>
      <c r="Z25" s="144">
        <v>3547</v>
      </c>
      <c r="AA25" s="140">
        <f>Z25*100/$Z$8</f>
        <v>2.9547006980657415</v>
      </c>
      <c r="AB25" s="48"/>
      <c r="AC25" s="48"/>
      <c r="AD25" s="48"/>
    </row>
    <row r="26" spans="1:30" ht="15">
      <c r="A26" s="48"/>
      <c r="B26" s="125" t="s">
        <v>125</v>
      </c>
      <c r="C26" s="124"/>
      <c r="D26" s="124"/>
      <c r="E26" s="124"/>
      <c r="F26" s="125"/>
      <c r="G26" s="124"/>
      <c r="H26" s="124"/>
      <c r="I26" s="124"/>
      <c r="J26" s="124"/>
      <c r="K26" s="124"/>
      <c r="L26" s="124"/>
      <c r="M26" s="124"/>
      <c r="N26" s="124"/>
      <c r="O26" s="49"/>
      <c r="P26" s="139"/>
      <c r="Q26" s="147"/>
      <c r="R26" s="139"/>
      <c r="S26" s="147"/>
      <c r="T26" s="140"/>
      <c r="U26" s="141"/>
      <c r="V26" s="49"/>
      <c r="W26" s="139"/>
      <c r="X26" s="48"/>
      <c r="Y26" s="139"/>
      <c r="Z26" s="48"/>
      <c r="AA26" s="140"/>
      <c r="AB26" s="48"/>
      <c r="AC26" s="48"/>
      <c r="AD26" s="48"/>
    </row>
    <row r="27" spans="1:30" ht="15">
      <c r="A27" s="48"/>
      <c r="B27" s="125" t="s">
        <v>126</v>
      </c>
      <c r="C27" s="149">
        <v>407</v>
      </c>
      <c r="D27" s="149">
        <v>205</v>
      </c>
      <c r="E27" s="149">
        <v>202</v>
      </c>
      <c r="F27" s="125"/>
      <c r="G27" s="124">
        <v>364</v>
      </c>
      <c r="H27" s="124">
        <v>168</v>
      </c>
      <c r="I27" s="124">
        <v>196</v>
      </c>
      <c r="J27" s="124"/>
      <c r="K27" s="124">
        <v>329</v>
      </c>
      <c r="L27" s="124">
        <v>143</v>
      </c>
      <c r="M27" s="124">
        <v>186</v>
      </c>
      <c r="N27" s="124"/>
      <c r="O27" s="150">
        <v>311</v>
      </c>
      <c r="P27" s="139">
        <f>O27*100/$O$8</f>
        <v>1.5524384765137522</v>
      </c>
      <c r="Q27" s="150">
        <v>128</v>
      </c>
      <c r="R27" s="139">
        <f>Q27*100/$Q$8</f>
        <v>1.2571204085641328</v>
      </c>
      <c r="S27" s="150">
        <v>183</v>
      </c>
      <c r="T27" s="140">
        <f>S27*100/$S$8</f>
        <v>1.857679423408791</v>
      </c>
      <c r="U27" s="141"/>
      <c r="V27" s="150">
        <v>4243</v>
      </c>
      <c r="W27" s="139">
        <f>V27*100/$V$8</f>
        <v>1.6924408563120505</v>
      </c>
      <c r="X27" s="150">
        <v>2181</v>
      </c>
      <c r="Y27" s="139">
        <f>X27*100/$X$8</f>
        <v>1.669256143949425</v>
      </c>
      <c r="Z27" s="150">
        <v>2062</v>
      </c>
      <c r="AA27" s="140">
        <f>Z27*100/$Z$8</f>
        <v>1.7176748912916715</v>
      </c>
      <c r="AB27" s="48"/>
      <c r="AC27" s="48"/>
      <c r="AD27" s="48"/>
    </row>
    <row r="28" spans="1:30" ht="15">
      <c r="A28" s="48"/>
      <c r="B28" s="48"/>
      <c r="C28" s="125"/>
      <c r="D28" s="125"/>
      <c r="E28" s="125"/>
      <c r="F28" s="48"/>
      <c r="G28" s="125"/>
      <c r="H28" s="125"/>
      <c r="I28" s="125"/>
      <c r="J28" s="125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18" ht="15">
      <c r="A29" s="25" t="s">
        <v>50</v>
      </c>
      <c r="C29" s="125"/>
      <c r="D29" s="125"/>
      <c r="E29" s="125"/>
      <c r="G29" s="125"/>
      <c r="H29" s="125"/>
      <c r="I29" s="125"/>
      <c r="J29" s="125"/>
      <c r="O29" s="48"/>
      <c r="R29" s="24"/>
    </row>
    <row r="30" spans="1:18" ht="15">
      <c r="A30" s="25"/>
      <c r="C30" s="125"/>
      <c r="D30" s="125"/>
      <c r="E30" s="125"/>
      <c r="G30" s="125"/>
      <c r="H30" s="125"/>
      <c r="I30" s="125"/>
      <c r="J30" s="125"/>
      <c r="O30" s="48"/>
      <c r="R30" s="24"/>
    </row>
    <row r="31" spans="3:18" ht="15">
      <c r="C31" s="125"/>
      <c r="D31" s="125"/>
      <c r="E31" s="125"/>
      <c r="G31" s="125"/>
      <c r="H31" s="125"/>
      <c r="I31" s="125"/>
      <c r="J31" s="125"/>
      <c r="O31" s="48"/>
      <c r="R31" s="24"/>
    </row>
    <row r="32" spans="3:18" ht="15">
      <c r="C32" s="125"/>
      <c r="D32" s="125"/>
      <c r="E32" s="125"/>
      <c r="G32" s="125"/>
      <c r="H32" s="125"/>
      <c r="I32" s="125"/>
      <c r="J32" s="125"/>
      <c r="O32" s="48"/>
      <c r="R32" s="24"/>
    </row>
    <row r="33" spans="3:18" ht="15">
      <c r="C33" s="125"/>
      <c r="D33" s="125"/>
      <c r="E33" s="125"/>
      <c r="G33" s="48"/>
      <c r="H33" s="48"/>
      <c r="I33" s="48"/>
      <c r="J33" s="48"/>
      <c r="O33" s="48"/>
      <c r="R33" s="24"/>
    </row>
    <row r="34" spans="3:18" ht="15">
      <c r="C34" s="48"/>
      <c r="D34" s="48"/>
      <c r="E34" s="48"/>
      <c r="O34" s="48"/>
      <c r="R34" s="24"/>
    </row>
    <row r="35" spans="3:18" ht="15">
      <c r="C35" s="48"/>
      <c r="D35" s="48"/>
      <c r="E35" s="48"/>
      <c r="O35" s="48"/>
      <c r="R35" s="24"/>
    </row>
    <row r="36" spans="3:5" ht="15">
      <c r="C36" s="48"/>
      <c r="D36" s="48"/>
      <c r="E36" s="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33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1.28125" style="12" bestFit="1" customWidth="1"/>
    <col min="2" max="2" width="12.57421875" style="12" customWidth="1"/>
    <col min="3" max="3" width="11.421875" style="12" customWidth="1"/>
    <col min="4" max="4" width="9.140625" style="12" customWidth="1"/>
    <col min="5" max="5" width="2.8515625" style="12" customWidth="1"/>
    <col min="6" max="7" width="9.140625" style="12" customWidth="1"/>
    <col min="8" max="8" width="3.00390625" style="12" customWidth="1"/>
    <col min="9" max="11" width="9.140625" style="12" customWidth="1"/>
    <col min="12" max="12" width="2.7109375" style="12" customWidth="1"/>
    <col min="13" max="16384" width="9.140625" style="12" customWidth="1"/>
  </cols>
  <sheetData>
    <row r="1" ht="15">
      <c r="A1" s="74" t="s">
        <v>162</v>
      </c>
    </row>
    <row r="2" ht="15">
      <c r="A2" s="74"/>
    </row>
    <row r="3" spans="2:16" ht="12">
      <c r="B3" s="56">
        <v>2011</v>
      </c>
      <c r="C3" s="29"/>
      <c r="D3" s="29"/>
      <c r="E3" s="29"/>
      <c r="F3" s="29"/>
      <c r="G3" s="29"/>
      <c r="I3" s="56">
        <v>2012</v>
      </c>
      <c r="J3" s="56"/>
      <c r="K3" s="56"/>
      <c r="L3" s="56"/>
      <c r="M3" s="56"/>
      <c r="N3" s="56"/>
      <c r="O3" s="11"/>
      <c r="P3" s="11"/>
    </row>
    <row r="4" spans="6:14" s="11" customFormat="1" ht="12">
      <c r="F4" s="56" t="s">
        <v>84</v>
      </c>
      <c r="G4" s="56"/>
      <c r="M4" s="56" t="s">
        <v>84</v>
      </c>
      <c r="N4" s="56"/>
    </row>
    <row r="5" spans="2:16" s="11" customFormat="1" ht="12">
      <c r="B5" s="11" t="s">
        <v>2</v>
      </c>
      <c r="C5" s="57" t="s">
        <v>3</v>
      </c>
      <c r="D5" s="57" t="s">
        <v>4</v>
      </c>
      <c r="F5" s="11" t="s">
        <v>3</v>
      </c>
      <c r="G5" s="11" t="s">
        <v>4</v>
      </c>
      <c r="I5" s="11" t="s">
        <v>2</v>
      </c>
      <c r="J5" s="57" t="s">
        <v>3</v>
      </c>
      <c r="K5" s="57" t="s">
        <v>4</v>
      </c>
      <c r="M5" s="11" t="s">
        <v>3</v>
      </c>
      <c r="N5" s="11" t="s">
        <v>4</v>
      </c>
      <c r="O5" s="12"/>
      <c r="P5" s="12"/>
    </row>
    <row r="6" spans="1:16" ht="15" customHeight="1">
      <c r="A6" s="160" t="s">
        <v>68</v>
      </c>
      <c r="B6" s="164">
        <v>4978</v>
      </c>
      <c r="C6" s="164">
        <v>2302</v>
      </c>
      <c r="D6" s="164">
        <v>2676</v>
      </c>
      <c r="E6" s="160"/>
      <c r="F6" s="161">
        <v>46.24347127360386</v>
      </c>
      <c r="G6" s="161">
        <v>53.75652872639614</v>
      </c>
      <c r="H6" s="160"/>
      <c r="I6" s="164">
        <v>5073</v>
      </c>
      <c r="J6" s="164">
        <v>2327</v>
      </c>
      <c r="K6" s="164">
        <v>2746</v>
      </c>
      <c r="L6" s="160"/>
      <c r="M6" s="161">
        <v>45.87029371180761</v>
      </c>
      <c r="N6" s="161">
        <v>54.12970628819239</v>
      </c>
      <c r="O6" s="11"/>
      <c r="P6" s="11"/>
    </row>
    <row r="7" spans="1:14" s="11" customFormat="1" ht="15" customHeight="1">
      <c r="A7" s="12" t="s">
        <v>69</v>
      </c>
      <c r="B7" s="60">
        <v>44</v>
      </c>
      <c r="C7" s="60">
        <v>20</v>
      </c>
      <c r="D7" s="60">
        <v>24</v>
      </c>
      <c r="E7" s="12"/>
      <c r="F7" s="30">
        <v>45.45454545454545</v>
      </c>
      <c r="G7" s="30">
        <v>54.54545454545455</v>
      </c>
      <c r="I7" s="60">
        <v>27</v>
      </c>
      <c r="J7" s="60">
        <v>13</v>
      </c>
      <c r="K7" s="60">
        <v>14</v>
      </c>
      <c r="M7" s="30">
        <v>48.148148148148145</v>
      </c>
      <c r="N7" s="30">
        <v>51.851851851851855</v>
      </c>
    </row>
    <row r="8" spans="1:14" s="11" customFormat="1" ht="15" customHeight="1">
      <c r="A8" s="162" t="s">
        <v>70</v>
      </c>
      <c r="B8" s="165">
        <v>1239</v>
      </c>
      <c r="C8" s="165">
        <v>593</v>
      </c>
      <c r="D8" s="165">
        <v>646</v>
      </c>
      <c r="E8" s="162"/>
      <c r="F8" s="163">
        <v>47.86117836965295</v>
      </c>
      <c r="G8" s="163">
        <v>52.13882163034705</v>
      </c>
      <c r="H8" s="160"/>
      <c r="I8" s="165">
        <v>1234</v>
      </c>
      <c r="J8" s="165">
        <v>585</v>
      </c>
      <c r="K8" s="165">
        <v>649</v>
      </c>
      <c r="L8" s="160"/>
      <c r="M8" s="163">
        <v>47.40680713128039</v>
      </c>
      <c r="N8" s="163">
        <v>52.59319286871961</v>
      </c>
    </row>
    <row r="9" spans="1:14" s="11" customFormat="1" ht="15" customHeight="1">
      <c r="A9" s="12" t="s">
        <v>71</v>
      </c>
      <c r="B9" s="60">
        <v>57</v>
      </c>
      <c r="C9" s="60">
        <v>33</v>
      </c>
      <c r="D9" s="60">
        <v>24</v>
      </c>
      <c r="E9" s="12"/>
      <c r="F9" s="30">
        <v>57.89473684210526</v>
      </c>
      <c r="G9" s="30">
        <v>42.10526315789474</v>
      </c>
      <c r="I9" s="60">
        <v>81</v>
      </c>
      <c r="J9" s="60">
        <v>51</v>
      </c>
      <c r="K9" s="60">
        <v>30</v>
      </c>
      <c r="M9" s="30">
        <v>62.96296296296296</v>
      </c>
      <c r="N9" s="30">
        <v>37.03703703703704</v>
      </c>
    </row>
    <row r="10" spans="1:15" s="11" customFormat="1" ht="15" customHeight="1">
      <c r="A10" s="162" t="s">
        <v>72</v>
      </c>
      <c r="B10" s="165">
        <v>691</v>
      </c>
      <c r="C10" s="165">
        <v>175</v>
      </c>
      <c r="D10" s="165">
        <v>516</v>
      </c>
      <c r="E10" s="162"/>
      <c r="F10" s="163">
        <v>25.32561505065123</v>
      </c>
      <c r="G10" s="163">
        <v>74.67438494934876</v>
      </c>
      <c r="H10" s="160"/>
      <c r="I10" s="165">
        <v>751</v>
      </c>
      <c r="J10" s="165">
        <v>191</v>
      </c>
      <c r="K10" s="165">
        <v>560</v>
      </c>
      <c r="L10" s="162"/>
      <c r="M10" s="163">
        <v>25.432756324900133</v>
      </c>
      <c r="N10" s="163">
        <v>74.56724367509986</v>
      </c>
      <c r="O10" s="12"/>
    </row>
    <row r="11" spans="1:16" ht="15" customHeight="1">
      <c r="A11" s="12" t="s">
        <v>73</v>
      </c>
      <c r="B11" s="60">
        <v>137</v>
      </c>
      <c r="C11" s="60">
        <v>62</v>
      </c>
      <c r="D11" s="60">
        <v>75</v>
      </c>
      <c r="F11" s="30">
        <v>45.25547445255474</v>
      </c>
      <c r="G11" s="30">
        <v>54.74452554744526</v>
      </c>
      <c r="I11" s="60">
        <v>151</v>
      </c>
      <c r="J11" s="60">
        <v>77</v>
      </c>
      <c r="K11" s="60">
        <v>74</v>
      </c>
      <c r="M11" s="30">
        <v>50.99337748344371</v>
      </c>
      <c r="N11" s="30">
        <v>49.00662251655629</v>
      </c>
      <c r="P11" s="11"/>
    </row>
    <row r="12" spans="1:16" ht="15" customHeight="1">
      <c r="A12" s="162" t="s">
        <v>74</v>
      </c>
      <c r="B12" s="165">
        <v>1741</v>
      </c>
      <c r="C12" s="165">
        <v>781</v>
      </c>
      <c r="D12" s="165">
        <v>960</v>
      </c>
      <c r="E12" s="162"/>
      <c r="F12" s="163">
        <v>44.85927627800115</v>
      </c>
      <c r="G12" s="163">
        <v>55.14072372199885</v>
      </c>
      <c r="H12" s="162"/>
      <c r="I12" s="165">
        <v>1722</v>
      </c>
      <c r="J12" s="165">
        <v>776</v>
      </c>
      <c r="K12" s="165">
        <v>946</v>
      </c>
      <c r="L12" s="162"/>
      <c r="M12" s="163">
        <v>45.063879210220676</v>
      </c>
      <c r="N12" s="163">
        <v>54.936120789779324</v>
      </c>
      <c r="P12" s="11"/>
    </row>
    <row r="13" spans="1:16" ht="15" customHeight="1">
      <c r="A13" s="12" t="s">
        <v>75</v>
      </c>
      <c r="B13" s="60">
        <v>197</v>
      </c>
      <c r="C13" s="60">
        <v>110</v>
      </c>
      <c r="D13" s="60">
        <v>87</v>
      </c>
      <c r="F13" s="30">
        <v>55.83756345177665</v>
      </c>
      <c r="G13" s="30">
        <v>44.16243654822335</v>
      </c>
      <c r="I13" s="60">
        <v>194</v>
      </c>
      <c r="J13" s="60">
        <v>104</v>
      </c>
      <c r="K13" s="60">
        <v>90</v>
      </c>
      <c r="M13" s="30">
        <v>53.608247422680414</v>
      </c>
      <c r="N13" s="30">
        <v>46.391752577319586</v>
      </c>
      <c r="P13" s="11"/>
    </row>
    <row r="14" spans="1:16" ht="15" customHeight="1">
      <c r="A14" s="162" t="s">
        <v>76</v>
      </c>
      <c r="B14" s="165">
        <v>110</v>
      </c>
      <c r="C14" s="165">
        <v>48</v>
      </c>
      <c r="D14" s="165">
        <v>62</v>
      </c>
      <c r="E14" s="162"/>
      <c r="F14" s="163">
        <v>43.63636363636363</v>
      </c>
      <c r="G14" s="163">
        <v>56.36363636363637</v>
      </c>
      <c r="H14" s="162"/>
      <c r="I14" s="165">
        <v>114</v>
      </c>
      <c r="J14" s="165">
        <v>44</v>
      </c>
      <c r="K14" s="165">
        <v>70</v>
      </c>
      <c r="L14" s="162"/>
      <c r="M14" s="163">
        <v>38.59649122807018</v>
      </c>
      <c r="N14" s="163">
        <v>61.40350877192982</v>
      </c>
      <c r="P14" s="11"/>
    </row>
    <row r="15" spans="1:14" ht="15" customHeight="1">
      <c r="A15" s="12" t="s">
        <v>77</v>
      </c>
      <c r="B15" s="60">
        <v>29</v>
      </c>
      <c r="C15" s="60">
        <v>11</v>
      </c>
      <c r="D15" s="60">
        <v>18</v>
      </c>
      <c r="F15" s="30">
        <v>37.93103448275862</v>
      </c>
      <c r="G15" s="30">
        <v>62.06896551724138</v>
      </c>
      <c r="I15" s="60">
        <v>27</v>
      </c>
      <c r="J15" s="60">
        <v>9</v>
      </c>
      <c r="K15" s="60">
        <v>18</v>
      </c>
      <c r="M15" s="30">
        <v>33.333333333333336</v>
      </c>
      <c r="N15" s="30">
        <v>66.66666666666667</v>
      </c>
    </row>
    <row r="16" spans="1:14" ht="15" customHeight="1">
      <c r="A16" s="162" t="s">
        <v>78</v>
      </c>
      <c r="B16" s="165">
        <v>17</v>
      </c>
      <c r="C16" s="166" t="s">
        <v>89</v>
      </c>
      <c r="D16" s="166" t="s">
        <v>89</v>
      </c>
      <c r="E16" s="162"/>
      <c r="F16" s="163">
        <v>52.94117647058823</v>
      </c>
      <c r="G16" s="163">
        <v>47.05882352941177</v>
      </c>
      <c r="H16" s="162"/>
      <c r="I16" s="165">
        <v>18</v>
      </c>
      <c r="J16" s="166" t="s">
        <v>89</v>
      </c>
      <c r="K16" s="166" t="s">
        <v>89</v>
      </c>
      <c r="L16" s="162"/>
      <c r="M16" s="163">
        <v>55.55555555555556</v>
      </c>
      <c r="N16" s="163">
        <v>44.44444444444444</v>
      </c>
    </row>
    <row r="17" spans="1:14" ht="15" customHeight="1">
      <c r="A17" s="12" t="s">
        <v>79</v>
      </c>
      <c r="B17" s="60">
        <v>60</v>
      </c>
      <c r="C17" s="60">
        <v>27</v>
      </c>
      <c r="D17" s="60">
        <v>33</v>
      </c>
      <c r="F17" s="30">
        <v>45</v>
      </c>
      <c r="G17" s="30">
        <v>55</v>
      </c>
      <c r="I17" s="60">
        <v>66</v>
      </c>
      <c r="J17" s="60">
        <v>32</v>
      </c>
      <c r="K17" s="60">
        <v>34</v>
      </c>
      <c r="M17" s="30">
        <v>48.484848484848484</v>
      </c>
      <c r="N17" s="30">
        <v>51.515151515151516</v>
      </c>
    </row>
    <row r="18" spans="1:14" ht="15" customHeight="1">
      <c r="A18" s="162" t="s">
        <v>80</v>
      </c>
      <c r="B18" s="165">
        <v>30</v>
      </c>
      <c r="C18" s="165">
        <v>11</v>
      </c>
      <c r="D18" s="165">
        <v>19</v>
      </c>
      <c r="E18" s="162"/>
      <c r="F18" s="163">
        <v>36.666666666666664</v>
      </c>
      <c r="G18" s="163">
        <v>63.333333333333336</v>
      </c>
      <c r="H18" s="162"/>
      <c r="I18" s="165">
        <v>34</v>
      </c>
      <c r="J18" s="165">
        <v>22</v>
      </c>
      <c r="K18" s="165">
        <v>12</v>
      </c>
      <c r="L18" s="162"/>
      <c r="M18" s="163">
        <v>64.70588235294117</v>
      </c>
      <c r="N18" s="163">
        <v>35.294117647058826</v>
      </c>
    </row>
    <row r="19" spans="1:14" ht="15" customHeight="1">
      <c r="A19" s="12" t="s">
        <v>81</v>
      </c>
      <c r="B19" s="60">
        <v>268</v>
      </c>
      <c r="C19" s="60">
        <v>182</v>
      </c>
      <c r="D19" s="60">
        <v>86</v>
      </c>
      <c r="F19" s="30">
        <v>67.91044776119404</v>
      </c>
      <c r="G19" s="30">
        <v>32.08955223880597</v>
      </c>
      <c r="I19" s="60">
        <v>267</v>
      </c>
      <c r="J19" s="60">
        <v>196</v>
      </c>
      <c r="K19" s="60">
        <v>71</v>
      </c>
      <c r="M19" s="30">
        <v>73.40823970037454</v>
      </c>
      <c r="N19" s="30">
        <v>26.591760299625467</v>
      </c>
    </row>
    <row r="20" spans="1:14" ht="15" customHeight="1">
      <c r="A20" s="162" t="s">
        <v>87</v>
      </c>
      <c r="B20" s="165">
        <v>334</v>
      </c>
      <c r="C20" s="165">
        <v>226</v>
      </c>
      <c r="D20" s="165">
        <v>108</v>
      </c>
      <c r="E20" s="162"/>
      <c r="F20" s="163">
        <v>67.66467065868264</v>
      </c>
      <c r="G20" s="163">
        <v>32.33532934131737</v>
      </c>
      <c r="H20" s="162"/>
      <c r="I20" s="165">
        <v>357</v>
      </c>
      <c r="J20" s="165">
        <v>200</v>
      </c>
      <c r="K20" s="165">
        <v>157</v>
      </c>
      <c r="L20" s="162"/>
      <c r="M20" s="163">
        <v>56.022408963585434</v>
      </c>
      <c r="N20" s="163">
        <v>43.977591036414566</v>
      </c>
    </row>
    <row r="21" spans="1:14" ht="15" customHeight="1">
      <c r="A21" s="12" t="s">
        <v>88</v>
      </c>
      <c r="B21" s="60">
        <v>24</v>
      </c>
      <c r="C21" s="60">
        <v>14</v>
      </c>
      <c r="D21" s="60">
        <v>10</v>
      </c>
      <c r="F21" s="30">
        <v>58.333333333333336</v>
      </c>
      <c r="G21" s="30">
        <v>41.666666666666664</v>
      </c>
      <c r="I21" s="60">
        <v>30</v>
      </c>
      <c r="J21" s="60">
        <v>17</v>
      </c>
      <c r="K21" s="60">
        <v>13</v>
      </c>
      <c r="M21" s="30">
        <v>56.666666666666664</v>
      </c>
      <c r="N21" s="30">
        <v>43.333333333333336</v>
      </c>
    </row>
    <row r="22" spans="2:4" ht="12">
      <c r="B22" s="60"/>
      <c r="C22" s="60"/>
      <c r="D22" s="60"/>
    </row>
    <row r="23" ht="12">
      <c r="A23" s="12" t="s">
        <v>51</v>
      </c>
    </row>
    <row r="31" spans="9:16" ht="12">
      <c r="I31" s="26"/>
      <c r="J31" s="26"/>
      <c r="K31" s="26"/>
      <c r="L31" s="26"/>
      <c r="M31" s="26"/>
      <c r="N31" s="26"/>
      <c r="O31" s="26"/>
      <c r="P31" s="26"/>
    </row>
    <row r="32" spans="1:5" s="26" customFormat="1" ht="12">
      <c r="A32" s="12"/>
      <c r="B32" s="12"/>
      <c r="C32" s="12"/>
      <c r="D32" s="12"/>
      <c r="E32" s="12"/>
    </row>
    <row r="33" spans="1:16" s="26" customFormat="1" ht="12">
      <c r="A33" s="12"/>
      <c r="B33" s="12"/>
      <c r="C33" s="12"/>
      <c r="D33" s="12"/>
      <c r="E33" s="12"/>
      <c r="I33" s="12"/>
      <c r="J33" s="12"/>
      <c r="K33" s="12"/>
      <c r="L33" s="12"/>
      <c r="M33" s="12"/>
      <c r="N33" s="12"/>
      <c r="O33" s="12"/>
      <c r="P33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55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8.28125" style="154" customWidth="1"/>
    <col min="2" max="2" width="13.00390625" style="0" customWidth="1"/>
    <col min="3" max="3" width="12.57421875" style="0" customWidth="1"/>
    <col min="4" max="4" width="6.8515625" style="0" customWidth="1"/>
    <col min="6" max="6" width="13.8515625" style="0" customWidth="1"/>
  </cols>
  <sheetData>
    <row r="1" ht="15.75">
      <c r="A1" s="159" t="s">
        <v>161</v>
      </c>
    </row>
    <row r="3" spans="1:5" ht="15">
      <c r="A3"/>
      <c r="B3" s="155" t="s">
        <v>156</v>
      </c>
      <c r="E3" s="155" t="s">
        <v>159</v>
      </c>
    </row>
    <row r="4" spans="1:5" ht="15">
      <c r="A4"/>
      <c r="B4" s="155" t="s">
        <v>157</v>
      </c>
      <c r="E4" s="155" t="s">
        <v>160</v>
      </c>
    </row>
    <row r="5" spans="1:6" ht="15">
      <c r="A5"/>
      <c r="B5" s="157" t="s">
        <v>158</v>
      </c>
      <c r="C5" s="73"/>
      <c r="E5" s="157"/>
      <c r="F5" s="73"/>
    </row>
    <row r="6" spans="1:5" ht="15">
      <c r="A6"/>
      <c r="B6" s="155"/>
      <c r="E6" s="155"/>
    </row>
    <row r="7" spans="1:8" ht="15">
      <c r="A7" s="155" t="s">
        <v>52</v>
      </c>
      <c r="B7" s="156" t="s">
        <v>10</v>
      </c>
      <c r="C7" s="156" t="s">
        <v>1</v>
      </c>
      <c r="D7" s="153"/>
      <c r="E7" s="156" t="s">
        <v>10</v>
      </c>
      <c r="F7" s="156" t="s">
        <v>1</v>
      </c>
      <c r="G7" s="153"/>
      <c r="H7" s="153"/>
    </row>
    <row r="8" spans="1:3" ht="15">
      <c r="A8" s="155"/>
      <c r="B8" s="155"/>
      <c r="C8" s="155"/>
    </row>
    <row r="9" spans="1:6" ht="15">
      <c r="A9" s="155" t="s">
        <v>136</v>
      </c>
      <c r="B9" s="158">
        <v>25.6</v>
      </c>
      <c r="C9" s="158">
        <v>17</v>
      </c>
      <c r="D9" s="10"/>
      <c r="E9" s="158">
        <v>13</v>
      </c>
      <c r="F9" s="158">
        <v>9.7</v>
      </c>
    </row>
    <row r="10" spans="1:6" ht="15">
      <c r="A10" s="155" t="s">
        <v>137</v>
      </c>
      <c r="B10" s="158">
        <v>23.3</v>
      </c>
      <c r="C10" s="158">
        <v>15.6</v>
      </c>
      <c r="D10" s="10"/>
      <c r="E10" s="158">
        <v>12.8</v>
      </c>
      <c r="F10" s="158">
        <v>9.3</v>
      </c>
    </row>
    <row r="11" spans="1:6" ht="15">
      <c r="A11" s="155" t="s">
        <v>138</v>
      </c>
      <c r="B11" s="158">
        <v>22.9</v>
      </c>
      <c r="C11" s="158">
        <v>14.5</v>
      </c>
      <c r="D11" s="10"/>
      <c r="E11" s="158">
        <v>12.3</v>
      </c>
      <c r="F11" s="158">
        <v>8.7</v>
      </c>
    </row>
    <row r="12" spans="1:6" ht="15">
      <c r="A12" s="155" t="s">
        <v>139</v>
      </c>
      <c r="B12" s="158">
        <v>19.7</v>
      </c>
      <c r="C12" s="158">
        <v>13.2</v>
      </c>
      <c r="D12" s="10"/>
      <c r="E12" s="158">
        <v>11.2</v>
      </c>
      <c r="F12" s="158">
        <v>8.2</v>
      </c>
    </row>
    <row r="13" spans="1:6" ht="15">
      <c r="A13" s="155" t="s">
        <v>140</v>
      </c>
      <c r="B13" s="158">
        <v>17.5</v>
      </c>
      <c r="C13" s="158">
        <v>12.5</v>
      </c>
      <c r="D13" s="10"/>
      <c r="E13" s="158">
        <v>10.8</v>
      </c>
      <c r="F13" s="158">
        <v>7.9</v>
      </c>
    </row>
    <row r="14" spans="1:6" ht="15">
      <c r="A14" s="155" t="s">
        <v>141</v>
      </c>
      <c r="B14" s="158">
        <v>16.7</v>
      </c>
      <c r="C14" s="158">
        <v>12.7</v>
      </c>
      <c r="D14" s="10"/>
      <c r="E14" s="158">
        <v>10.5</v>
      </c>
      <c r="F14" s="158">
        <v>7.8</v>
      </c>
    </row>
    <row r="15" spans="1:6" ht="15">
      <c r="A15" s="155" t="s">
        <v>142</v>
      </c>
      <c r="B15" s="158">
        <v>16.7</v>
      </c>
      <c r="C15" s="158">
        <v>13.2</v>
      </c>
      <c r="D15" s="10"/>
      <c r="E15" s="158">
        <v>11</v>
      </c>
      <c r="F15" s="158">
        <v>8.3</v>
      </c>
    </row>
    <row r="16" spans="1:6" ht="15">
      <c r="A16" s="155" t="s">
        <v>143</v>
      </c>
      <c r="B16" s="158">
        <v>16.6</v>
      </c>
      <c r="C16" s="158">
        <v>13.3</v>
      </c>
      <c r="D16" s="10"/>
      <c r="E16" s="158">
        <v>10.8</v>
      </c>
      <c r="F16" s="158">
        <v>8.2</v>
      </c>
    </row>
    <row r="17" spans="1:6" ht="15">
      <c r="A17" s="155" t="s">
        <v>144</v>
      </c>
      <c r="B17" s="158">
        <v>17.5</v>
      </c>
      <c r="C17" s="158">
        <v>14.1</v>
      </c>
      <c r="D17" s="10"/>
      <c r="E17" s="158">
        <v>11.9</v>
      </c>
      <c r="F17" s="158">
        <v>8.7</v>
      </c>
    </row>
    <row r="18" spans="1:6" ht="15">
      <c r="A18" s="155" t="s">
        <v>145</v>
      </c>
      <c r="B18" s="158">
        <v>17.1</v>
      </c>
      <c r="C18" s="158">
        <v>14.9</v>
      </c>
      <c r="D18" s="10"/>
      <c r="E18" s="158">
        <v>10.9</v>
      </c>
      <c r="F18" s="158">
        <v>8.8</v>
      </c>
    </row>
    <row r="19" spans="1:6" ht="15">
      <c r="A19" s="155" t="s">
        <v>9</v>
      </c>
      <c r="B19" s="158">
        <v>19.3</v>
      </c>
      <c r="C19" s="158">
        <v>15.4</v>
      </c>
      <c r="D19" s="10"/>
      <c r="E19" s="158">
        <v>11.2</v>
      </c>
      <c r="F19" s="158">
        <v>9</v>
      </c>
    </row>
    <row r="20" spans="1:6" ht="15">
      <c r="A20" s="155" t="s">
        <v>146</v>
      </c>
      <c r="B20" s="158">
        <v>17.3</v>
      </c>
      <c r="C20" s="158">
        <v>15.2</v>
      </c>
      <c r="D20" s="10"/>
      <c r="E20" s="158">
        <v>10.7</v>
      </c>
      <c r="F20" s="158">
        <v>8.9</v>
      </c>
    </row>
    <row r="21" spans="1:6" ht="15">
      <c r="A21" s="155" t="s">
        <v>147</v>
      </c>
      <c r="B21" s="158">
        <v>19.5</v>
      </c>
      <c r="C21" s="158">
        <v>16.4</v>
      </c>
      <c r="D21" s="10"/>
      <c r="E21" s="158">
        <v>11.2</v>
      </c>
      <c r="F21" s="158">
        <v>9.1</v>
      </c>
    </row>
    <row r="22" spans="1:6" ht="15">
      <c r="A22" s="155" t="s">
        <v>148</v>
      </c>
      <c r="B22" s="158">
        <v>20.5</v>
      </c>
      <c r="C22" s="158">
        <v>16.2</v>
      </c>
      <c r="D22" s="10"/>
      <c r="E22" s="158">
        <v>11.6</v>
      </c>
      <c r="F22" s="158">
        <v>9</v>
      </c>
    </row>
    <row r="23" spans="1:6" ht="15">
      <c r="A23" s="155" t="s">
        <v>149</v>
      </c>
      <c r="B23" s="158">
        <v>21.7</v>
      </c>
      <c r="C23" s="158">
        <v>17.2</v>
      </c>
      <c r="D23" s="10"/>
      <c r="E23" s="158">
        <v>12.1</v>
      </c>
      <c r="F23" s="158">
        <v>9.4</v>
      </c>
    </row>
    <row r="24" spans="1:6" ht="15">
      <c r="A24" s="155" t="s">
        <v>8</v>
      </c>
      <c r="B24" s="158">
        <v>20.5</v>
      </c>
      <c r="C24" s="158">
        <v>16.6</v>
      </c>
      <c r="D24" s="10"/>
      <c r="E24" s="158">
        <v>11.8</v>
      </c>
      <c r="F24" s="158">
        <v>9.3</v>
      </c>
    </row>
    <row r="25" spans="1:6" ht="15">
      <c r="A25" s="155" t="s">
        <v>150</v>
      </c>
      <c r="B25" s="158">
        <v>19.2</v>
      </c>
      <c r="C25" s="158">
        <v>16.2</v>
      </c>
      <c r="D25" s="10"/>
      <c r="E25" s="158">
        <v>11.2</v>
      </c>
      <c r="F25" s="158">
        <v>9.1</v>
      </c>
    </row>
    <row r="26" spans="1:6" ht="15">
      <c r="A26" s="155" t="s">
        <v>151</v>
      </c>
      <c r="B26" s="158">
        <v>18.3</v>
      </c>
      <c r="C26" s="158">
        <v>15.8</v>
      </c>
      <c r="D26" s="10"/>
      <c r="E26" s="158">
        <v>11</v>
      </c>
      <c r="F26" s="158">
        <v>9</v>
      </c>
    </row>
    <row r="27" spans="1:6" ht="15">
      <c r="A27" s="155" t="s">
        <v>152</v>
      </c>
      <c r="B27" s="158">
        <v>19</v>
      </c>
      <c r="C27" s="158">
        <v>15.4</v>
      </c>
      <c r="D27" s="10"/>
      <c r="E27" s="158">
        <v>10.9</v>
      </c>
      <c r="F27" s="158">
        <v>8.9</v>
      </c>
    </row>
    <row r="28" spans="1:6" ht="15">
      <c r="A28" s="155" t="s">
        <v>7</v>
      </c>
      <c r="B28" s="158">
        <v>17.7</v>
      </c>
      <c r="C28" s="158">
        <v>15.4</v>
      </c>
      <c r="D28" s="10"/>
      <c r="E28" s="158">
        <v>10.3</v>
      </c>
      <c r="F28" s="158">
        <v>9</v>
      </c>
    </row>
    <row r="29" spans="1:6" ht="15">
      <c r="A29" s="155" t="s">
        <v>6</v>
      </c>
      <c r="B29" s="158">
        <v>16.7</v>
      </c>
      <c r="C29" s="158">
        <v>14.6</v>
      </c>
      <c r="D29" s="10"/>
      <c r="E29" s="158">
        <v>10.4</v>
      </c>
      <c r="F29" s="158">
        <v>8.8</v>
      </c>
    </row>
    <row r="30" spans="1:6" ht="15">
      <c r="A30" s="155" t="s">
        <v>5</v>
      </c>
      <c r="B30" s="158">
        <v>16.9</v>
      </c>
      <c r="C30" s="158">
        <v>15.5</v>
      </c>
      <c r="D30" s="10"/>
      <c r="E30" s="158">
        <v>10.2</v>
      </c>
      <c r="F30" s="158">
        <v>9.1</v>
      </c>
    </row>
    <row r="31" spans="1:6" ht="15">
      <c r="A31" s="155" t="s">
        <v>153</v>
      </c>
      <c r="B31" s="158">
        <v>15.1</v>
      </c>
      <c r="C31" s="158">
        <v>14.2</v>
      </c>
      <c r="D31" s="10"/>
      <c r="E31" s="158">
        <v>9.4</v>
      </c>
      <c r="F31" s="158">
        <v>8.6</v>
      </c>
    </row>
    <row r="32" ht="15">
      <c r="A32"/>
    </row>
    <row r="33" ht="15">
      <c r="A33" s="155" t="s">
        <v>155</v>
      </c>
    </row>
    <row r="34" ht="15">
      <c r="A34"/>
    </row>
    <row r="55" spans="1:4" ht="15">
      <c r="A55" s="155" t="s">
        <v>154</v>
      </c>
      <c r="B55" s="155"/>
      <c r="C55" s="155"/>
      <c r="D55" s="1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SUIHKAN</dc:creator>
  <cp:keywords/>
  <dc:description/>
  <cp:lastModifiedBy>Suihkonen Annikki</cp:lastModifiedBy>
  <dcterms:created xsi:type="dcterms:W3CDTF">2012-12-04T08:15:18Z</dcterms:created>
  <dcterms:modified xsi:type="dcterms:W3CDTF">2014-02-05T11:01:29Z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